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9212" windowHeight="7560" tabRatio="761" firstSheet="1" activeTab="1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10" sheetId="9" r:id="rId9"/>
    <sheet name="附件11" sheetId="10" r:id="rId10"/>
  </sheets>
  <definedNames>
    <definedName name="_xlnm.Print_Area" localSheetId="9">'附件11'!$A$1:$K$22</definedName>
    <definedName name="_xlnm.Print_Area" localSheetId="1">'附件2'!$A$1:$D$31</definedName>
    <definedName name="_xlnm.Print_Area" localSheetId="3">'附件4'!$A$1:$I$12</definedName>
    <definedName name="_xlnm.Print_Area" localSheetId="4">'附件5'!$A$1:$D$31</definedName>
  </definedNames>
  <calcPr fullCalcOnLoad="1"/>
</workbook>
</file>

<file path=xl/sharedStrings.xml><?xml version="1.0" encoding="utf-8"?>
<sst xmlns="http://schemas.openxmlformats.org/spreadsheetml/2006/main" count="340" uniqueCount="254">
  <si>
    <t>附件2</t>
  </si>
  <si>
    <t>单位：万元</t>
  </si>
  <si>
    <t xml:space="preserve">收               入 </t>
  </si>
  <si>
    <t>支               出</t>
  </si>
  <si>
    <t>项         目</t>
  </si>
  <si>
    <t>一、一般公共服务支出</t>
  </si>
  <si>
    <t>二、公共安全支出</t>
  </si>
  <si>
    <t>三、教育支出</t>
  </si>
  <si>
    <t>四、科学技术支出</t>
  </si>
  <si>
    <t>五、文化旅游体育与传媒支出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</si>
  <si>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</si>
  <si>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</si>
  <si>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</si>
  <si>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</si>
  <si>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</si>
  <si>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</si>
  <si>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</si>
  <si>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</si>
  <si>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</si>
  <si>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</si>
  <si>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</si>
  <si>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</si>
  <si>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</si>
  <si>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</si>
  <si>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</si>
  <si>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</si>
  <si>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本  年  收  入  合  计</t>
  </si>
  <si>
    <t xml:space="preserve"> 本  年  支  出  合  计</t>
  </si>
  <si>
    <t>收     入     总      计</t>
  </si>
  <si>
    <t>支　   出　   总   　计</t>
  </si>
  <si>
    <t>附件3</t>
  </si>
  <si>
    <t>上年结转和结余</t>
  </si>
  <si>
    <t>小计</t>
  </si>
  <si>
    <t>附件4</t>
  </si>
  <si>
    <t>基本支出</t>
  </si>
  <si>
    <t>项目支出</t>
  </si>
  <si>
    <t>上缴上级支出</t>
  </si>
  <si>
    <t>对附属单位补助支出</t>
  </si>
  <si>
    <t>其他支出</t>
  </si>
  <si>
    <t>附件5</t>
  </si>
  <si>
    <t>附件6</t>
  </si>
  <si>
    <t>合   计</t>
  </si>
  <si>
    <t>注：本表按支出功能分类填列，明细到类、款、项三级科目。</t>
  </si>
  <si>
    <t>附件7</t>
  </si>
  <si>
    <t>人员经费</t>
  </si>
  <si>
    <t>公用经费</t>
  </si>
  <si>
    <t>工资福利支出</t>
  </si>
  <si>
    <t xml:space="preserve">  基本工资</t>
  </si>
  <si>
    <t xml:space="preserve">  津贴补贴</t>
  </si>
  <si>
    <t>注：本表按部门预算支出经济分类填列，明细到类、款两级科目。</t>
  </si>
  <si>
    <t>附件8</t>
  </si>
  <si>
    <t>附件10</t>
  </si>
  <si>
    <t>因公出国（境）费</t>
  </si>
  <si>
    <t>公务用车购置及运行费</t>
  </si>
  <si>
    <t>公务接待费</t>
  </si>
  <si>
    <t>小  计</t>
  </si>
  <si>
    <t>一、一般公共预算拨款收入</t>
  </si>
  <si>
    <t>二、政府性基金预算拨款收入</t>
  </si>
  <si>
    <t>三、国有资本经营预算算拨款收入</t>
  </si>
  <si>
    <t>四、非同级财政拨款预算收入</t>
  </si>
  <si>
    <t>六、事业收入</t>
  </si>
  <si>
    <t>七、事业单位经营收入</t>
  </si>
  <si>
    <t>年终结转结余</t>
  </si>
  <si>
    <t>二十二、国有资本经营预算支出</t>
  </si>
  <si>
    <t>五、财政专户管理资金收入</t>
  </si>
  <si>
    <t>科目编码</t>
  </si>
  <si>
    <t>科目名称</t>
  </si>
  <si>
    <t>合 计</t>
  </si>
  <si>
    <t>事业单位经营支出</t>
  </si>
  <si>
    <t>一、本年收入</t>
  </si>
  <si>
    <t>（一）一般公共预算拨款</t>
  </si>
  <si>
    <t>（二）政府性基金预算拨款</t>
  </si>
  <si>
    <t>（三）国有资本经营预算拨款</t>
  </si>
  <si>
    <t>二、年终结转结余</t>
  </si>
  <si>
    <t>部门预算支出经济分类</t>
  </si>
  <si>
    <t>本年一般公共预算基本支出</t>
  </si>
  <si>
    <t>“三公”经费合  计</t>
  </si>
  <si>
    <t>公务用车购置费</t>
  </si>
  <si>
    <t>公务用车运行费</t>
  </si>
  <si>
    <t>项目名称</t>
  </si>
  <si>
    <t>项目单位</t>
  </si>
  <si>
    <t>合计</t>
  </si>
  <si>
    <t>本年拨款</t>
  </si>
  <si>
    <t>财政拨款结转结余</t>
  </si>
  <si>
    <t>财政专户
管理资金</t>
  </si>
  <si>
    <t>单位资金</t>
  </si>
  <si>
    <t>一般公共
预算</t>
  </si>
  <si>
    <t>政府性基金
预算</t>
  </si>
  <si>
    <t>国有资本
经营预算</t>
  </si>
  <si>
    <t>附件11</t>
  </si>
  <si>
    <t>注：财政专户管理资金收入是指教育收费收入；事业收入不含教育收费收入，下同。</t>
  </si>
  <si>
    <t>合  计</t>
  </si>
  <si>
    <t>预算数</t>
  </si>
  <si>
    <t>上年结转结余</t>
  </si>
  <si>
    <t>八、上级补助收入</t>
  </si>
  <si>
    <t>九、附属单位上缴收入</t>
  </si>
  <si>
    <t>十、其他收入</t>
  </si>
  <si>
    <t>二、上年财政结转结余</t>
  </si>
  <si>
    <t>单位：万元</t>
  </si>
  <si>
    <t>天津体育学院2021年部门收支总体情况表</t>
  </si>
  <si>
    <t>天津体育学院2021年部门支出总体情况表</t>
  </si>
  <si>
    <t>天津体育学院2021年财政拨款收支总体情况表</t>
  </si>
  <si>
    <t>天津体育学院2021年一般公共预算基本支出情况表</t>
  </si>
  <si>
    <t>天津体育学院2021年一般公共预算“三公”经费支出情况表</t>
  </si>
  <si>
    <t>天津体育学院2021年项目支出表</t>
  </si>
  <si>
    <t xml:space="preserve">  天津体育学院</t>
  </si>
  <si>
    <t>205</t>
  </si>
  <si>
    <t>教育支出</t>
  </si>
  <si>
    <t>208</t>
  </si>
  <si>
    <t>社会保障和就业支出</t>
  </si>
  <si>
    <t>210</t>
  </si>
  <si>
    <t>卫生健康支出</t>
  </si>
  <si>
    <t>229</t>
  </si>
  <si>
    <t>232</t>
  </si>
  <si>
    <t>债务付息支出</t>
  </si>
  <si>
    <t xml:space="preserve">  20502</t>
  </si>
  <si>
    <t xml:space="preserve">  普通教育</t>
  </si>
  <si>
    <t xml:space="preserve">    2050205</t>
  </si>
  <si>
    <t xml:space="preserve">    高等教育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</si>
  <si>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</si>
  <si>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</si>
  <si>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</si>
  <si>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</si>
  <si>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</si>
  <si>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</si>
  <si>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</si>
  <si>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</si>
  <si>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</si>
  <si>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</si>
  <si>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</si>
  <si>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</si>
  <si>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</si>
  <si>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</si>
  <si>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</si>
  <si>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</si>
  <si>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301</t>
  </si>
  <si>
    <t xml:space="preserve">  30101</t>
  </si>
  <si>
    <t xml:space="preserve">  30102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</si>
  <si>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</si>
  <si>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</si>
  <si>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</si>
  <si>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</si>
  <si>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</si>
  <si>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</si>
  <si>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</si>
  <si>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</si>
  <si>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</si>
  <si>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</si>
  <si>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 xml:space="preserve">  30114</t>
  </si>
  <si>
    <t xml:space="preserve">  医疗费</t>
  </si>
  <si>
    <t>302</t>
  </si>
  <si>
    <t>商品和服务支出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</si>
  <si>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</si>
  <si>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</si>
  <si>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</si>
  <si>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</si>
  <si>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</si>
  <si>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</si>
  <si>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</si>
  <si>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</si>
  <si>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</si>
  <si>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</si>
  <si>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</si>
  <si>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</si>
  <si>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</si>
  <si>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</si>
  <si>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</si>
  <si>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</si>
  <si>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</si>
  <si>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</si>
  <si>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</si>
  <si>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</si>
  <si>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</si>
  <si>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</si>
  <si>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</si>
  <si>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</si>
  <si>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</si>
  <si>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</si>
  <si>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</si>
  <si>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</si>
  <si>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</si>
  <si>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</si>
  <si>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</si>
  <si>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</si>
  <si>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</si>
  <si>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</si>
  <si>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60</t>
  </si>
  <si>
    <t xml:space="preserve">  彩票公益金安排的支出</t>
  </si>
  <si>
    <t xml:space="preserve">    03</t>
  </si>
  <si>
    <t xml:space="preserve">    用于体育事业的彩票公益金支出</t>
  </si>
  <si>
    <t xml:space="preserve">  04</t>
  </si>
  <si>
    <t xml:space="preserve">  地方政府专项债务付息支出</t>
  </si>
  <si>
    <t xml:space="preserve">    98</t>
  </si>
  <si>
    <t xml:space="preserve">    其他地方自行试点项目收益专项债券付息支出</t>
  </si>
  <si>
    <t>信息化建设经费</t>
  </si>
  <si>
    <t>天津体育学院</t>
  </si>
  <si>
    <t>备战全运会</t>
  </si>
  <si>
    <t>中等职业学校学生资助政策体系</t>
  </si>
  <si>
    <t>全民健身工程组织建设</t>
  </si>
  <si>
    <t>专业建设</t>
  </si>
  <si>
    <t>中国排球学院爱国主义教育基地建设项目</t>
  </si>
  <si>
    <t>教学训练及大学生参赛经费</t>
  </si>
  <si>
    <t>大学生思政专项经费</t>
  </si>
  <si>
    <t>宣传部共建市属高校新闻学院经费</t>
  </si>
  <si>
    <t>思政工作经费</t>
  </si>
  <si>
    <t>支持地方高校改革发展资金-01中央直达资金</t>
  </si>
  <si>
    <t>高校思政人员岗位绩效经费</t>
  </si>
  <si>
    <t>高校智库建设</t>
  </si>
  <si>
    <t>高校学生资助政策体系</t>
  </si>
  <si>
    <t>支持市属高校高水平特色大学建设-高校师范生经费</t>
  </si>
  <si>
    <t>学科建设</t>
  </si>
  <si>
    <t>天津体育学院2021年部门收入总体情况表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</si>
  <si>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</si>
  <si>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</si>
  <si>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</si>
  <si>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</si>
  <si>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</si>
  <si>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</si>
  <si>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</si>
  <si>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</si>
  <si>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非同级财政拨款预算收入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</si>
  <si>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</si>
  <si>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</si>
  <si>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</si>
  <si>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</si>
  <si>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</si>
  <si>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</si>
  <si>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财政拨款结转结余</t>
  </si>
  <si>
    <t>非财政拨款结转结余</t>
  </si>
  <si>
    <t>三、国有资本经营预算算拨款收入</t>
  </si>
  <si>
    <t>四、非同级财政拨款预算收入</t>
  </si>
  <si>
    <t>五、财政专户管理资金收入</t>
  </si>
  <si>
    <t>六、事业收入</t>
  </si>
  <si>
    <t>七、事业单位经营收入</t>
  </si>
  <si>
    <t>八、上级补助预算收入</t>
  </si>
  <si>
    <t>九、附属单位上缴预算收入</t>
  </si>
  <si>
    <t>十、其他预算收入</t>
  </si>
  <si>
    <t>国有资本经营预算</t>
  </si>
  <si>
    <t>单位资金</t>
  </si>
  <si>
    <t>天津体育学院2021年一般公共预算支出情况表</t>
  </si>
  <si>
    <t>科目编码</t>
  </si>
  <si>
    <r>
      <t>科目</t>
    </r>
    <r>
      <rPr>
        <sz val="12"/>
        <rFont val="宋体"/>
        <family val="0"/>
      </rPr>
      <t>名称</t>
    </r>
  </si>
  <si>
    <t>合计</t>
  </si>
  <si>
    <t>基本支出</t>
  </si>
  <si>
    <t>项目支出</t>
  </si>
  <si>
    <t>人员经费</t>
  </si>
  <si>
    <t>公用经费</t>
  </si>
  <si>
    <t xml:space="preserve"> </t>
  </si>
  <si>
    <t>合 计</t>
  </si>
  <si>
    <t>天津体育学院2021年政府性基金预算支出情况表</t>
  </si>
  <si>
    <t>科目编码</t>
  </si>
  <si>
    <t>科目名称</t>
  </si>
  <si>
    <t>本年政府性基金预算支出</t>
  </si>
  <si>
    <r>
      <t xml:space="preserve">合 </t>
    </r>
    <r>
      <rPr>
        <sz val="12"/>
        <rFont val="宋体"/>
        <family val="0"/>
      </rPr>
      <t xml:space="preserve"> 计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</si>
</sst>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.00;\(\$#,##0.00\)"/>
    <numFmt numFmtId="178" formatCode="#,##0;\-#,##0;&quot;-&quot;"/>
    <numFmt numFmtId="179" formatCode="\$#,##0;\(\$#,##0\)"/>
    <numFmt numFmtId="180" formatCode="#,##0;\(#,##0\)"/>
    <numFmt numFmtId="181" formatCode="_(&quot;$&quot;* #,##0.00_);_(&quot;$&quot;* \(#,##0.00\);_(&quot;$&quot;* &quot;-&quot;??_);_(@_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</numFmts>
  <fonts count="65">
    <font>
      <sz val="9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20"/>
      <name val="黑体"/>
      <family val="3"/>
    </font>
    <font>
      <sz val="15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sz val="12"/>
      <color indexed="20"/>
      <name val="楷体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42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0"/>
      <color indexed="8"/>
      <name val="Arial"/>
      <family val="2"/>
    </font>
    <font>
      <sz val="10.5"/>
      <color indexed="17"/>
      <name val="宋体"/>
      <family val="0"/>
    </font>
    <font>
      <sz val="12"/>
      <name val="Arial"/>
      <family val="2"/>
    </font>
    <font>
      <b/>
      <sz val="10"/>
      <name val="MS Sans Serif"/>
      <family val="2"/>
    </font>
    <font>
      <sz val="11"/>
      <name val="宋体"/>
      <family val="0"/>
    </font>
    <font>
      <sz val="12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b/>
      <sz val="15"/>
      <color indexed="62"/>
      <name val="宋体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7"/>
      <name val="楷体_GB2312"/>
      <family val="3"/>
    </font>
    <font>
      <sz val="12"/>
      <name val="Times New Roman"/>
      <family val="1"/>
    </font>
    <font>
      <sz val="9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6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32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9" fillId="7" borderId="0" applyNumberFormat="0" applyBorder="0" applyAlignment="0" applyProtection="0"/>
    <xf numFmtId="178" fontId="35" fillId="0" borderId="0" applyFill="0" applyBorder="0" applyAlignment="0">
      <protection/>
    </xf>
    <xf numFmtId="0" fontId="10" fillId="2" borderId="1" applyNumberFormat="0" applyAlignment="0" applyProtection="0"/>
    <xf numFmtId="0" fontId="41" fillId="36" borderId="2" applyNumberFormat="0" applyAlignment="0" applyProtection="0"/>
    <xf numFmtId="0" fontId="38" fillId="0" borderId="0" applyProtection="0">
      <alignment vertical="center"/>
    </xf>
    <xf numFmtId="41" fontId="25" fillId="0" borderId="0" applyFont="0" applyFill="0" applyBorder="0" applyAlignment="0" applyProtection="0"/>
    <xf numFmtId="180" fontId="33" fillId="0" borderId="0">
      <alignment/>
      <protection/>
    </xf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33" fillId="0" borderId="0">
      <alignment/>
      <protection/>
    </xf>
    <xf numFmtId="0" fontId="37" fillId="0" borderId="0" applyProtection="0">
      <alignment/>
    </xf>
    <xf numFmtId="179" fontId="33" fillId="0" borderId="0">
      <alignment/>
      <protection/>
    </xf>
    <xf numFmtId="0" fontId="19" fillId="0" borderId="0" applyNumberFormat="0" applyFill="0" applyBorder="0" applyAlignment="0" applyProtection="0"/>
    <xf numFmtId="2" fontId="37" fillId="0" borderId="0" applyProtection="0">
      <alignment/>
    </xf>
    <xf numFmtId="0" fontId="13" fillId="8" borderId="0" applyNumberFormat="0" applyBorder="0" applyAlignment="0" applyProtection="0"/>
    <xf numFmtId="38" fontId="44" fillId="10" borderId="0" applyNumberFormat="0" applyBorder="0" applyAlignment="0" applyProtection="0"/>
    <xf numFmtId="0" fontId="45" fillId="0" borderId="3" applyNumberFormat="0" applyAlignment="0" applyProtection="0"/>
    <xf numFmtId="0" fontId="45" fillId="0" borderId="4">
      <alignment horizontal="left" vertical="center"/>
      <protection/>
    </xf>
    <xf numFmtId="0" fontId="48" fillId="0" borderId="5" applyNumberFormat="0" applyFill="0" applyAlignment="0" applyProtection="0"/>
    <xf numFmtId="0" fontId="42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49" fillId="0" borderId="0" applyProtection="0">
      <alignment/>
    </xf>
    <xf numFmtId="0" fontId="45" fillId="0" borderId="0" applyProtection="0">
      <alignment/>
    </xf>
    <xf numFmtId="0" fontId="17" fillId="3" borderId="1" applyNumberFormat="0" applyAlignment="0" applyProtection="0"/>
    <xf numFmtId="10" fontId="44" fillId="2" borderId="8" applyNumberFormat="0" applyBorder="0" applyAlignment="0" applyProtection="0"/>
    <xf numFmtId="0" fontId="17" fillId="3" borderId="1" applyNumberFormat="0" applyAlignment="0" applyProtection="0"/>
    <xf numFmtId="0" fontId="21" fillId="0" borderId="9" applyNumberFormat="0" applyFill="0" applyAlignment="0" applyProtection="0"/>
    <xf numFmtId="0" fontId="20" fillId="12" borderId="0" applyNumberFormat="0" applyBorder="0" applyAlignment="0" applyProtection="0"/>
    <xf numFmtId="37" fontId="52" fillId="0" borderId="0">
      <alignment/>
      <protection/>
    </xf>
    <xf numFmtId="0" fontId="53" fillId="0" borderId="0">
      <alignment/>
      <protection/>
    </xf>
    <xf numFmtId="0" fontId="34" fillId="0" borderId="0">
      <alignment/>
      <protection/>
    </xf>
    <xf numFmtId="0" fontId="54" fillId="0" borderId="0">
      <alignment/>
      <protection/>
    </xf>
    <xf numFmtId="0" fontId="1" fillId="4" borderId="10" applyNumberFormat="0" applyFont="0" applyAlignment="0" applyProtection="0"/>
    <xf numFmtId="0" fontId="24" fillId="2" borderId="11" applyNumberFormat="0" applyAlignment="0" applyProtection="0"/>
    <xf numFmtId="10" fontId="25" fillId="0" borderId="0" applyFont="0" applyFill="0" applyBorder="0" applyAlignment="0" applyProtection="0"/>
    <xf numFmtId="1" fontId="25" fillId="0" borderId="0">
      <alignment/>
      <protection/>
    </xf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7" fillId="0" borderId="12" applyProtection="0">
      <alignment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>
      <alignment horizontal="centerContinuous" vertical="center"/>
      <protection/>
    </xf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 horizontal="centerContinuous" vertical="center"/>
      <protection/>
    </xf>
    <xf numFmtId="0" fontId="39" fillId="0" borderId="8">
      <alignment horizontal="distributed" vertical="center" wrapText="1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9" borderId="0" applyNumberFormat="0" applyBorder="0" applyAlignment="0" applyProtection="0"/>
    <xf numFmtId="0" fontId="30" fillId="9" borderId="0" applyNumberFormat="0" applyBorder="0" applyAlignment="0" applyProtection="0"/>
    <xf numFmtId="0" fontId="11" fillId="9" borderId="0" applyNumberFormat="0" applyBorder="0" applyAlignment="0" applyProtection="0"/>
    <xf numFmtId="0" fontId="32" fillId="3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32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2" fillId="3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Protection="0">
      <alignment vertical="center"/>
    </xf>
    <xf numFmtId="0" fontId="4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2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32" fillId="30" borderId="0" applyNumberFormat="0" applyBorder="0" applyAlignment="0" applyProtection="0"/>
    <xf numFmtId="0" fontId="30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30" fillId="9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32" fillId="3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5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6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5" borderId="0" applyNumberFormat="0" applyBorder="0" applyAlignment="0" applyProtection="0"/>
    <xf numFmtId="0" fontId="36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6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3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Protection="0">
      <alignment vertical="center"/>
    </xf>
    <xf numFmtId="0" fontId="57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40" fillId="37" borderId="0" applyNumberFormat="0" applyBorder="0" applyAlignment="0" applyProtection="0"/>
    <xf numFmtId="0" fontId="36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36" fillId="5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3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44" fontId="0" fillId="0" borderId="0" applyFont="0" applyFill="0" applyBorder="0" applyAlignment="0" applyProtection="0"/>
    <xf numFmtId="183" fontId="5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0" borderId="1" applyNumberFormat="0" applyAlignment="0" applyProtection="0"/>
    <xf numFmtId="0" fontId="10" fillId="10" borderId="1" applyNumberFormat="0" applyAlignment="0" applyProtection="0"/>
    <xf numFmtId="0" fontId="28" fillId="36" borderId="2" applyNumberFormat="0" applyAlignment="0" applyProtection="0"/>
    <xf numFmtId="0" fontId="28" fillId="36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184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82" fontId="56" fillId="0" borderId="0" applyFont="0" applyFill="0" applyBorder="0" applyAlignment="0" applyProtection="0"/>
    <xf numFmtId="186" fontId="56" fillId="0" borderId="0" applyFont="0" applyFill="0" applyBorder="0" applyAlignment="0" applyProtection="0"/>
    <xf numFmtId="0" fontId="33" fillId="0" borderId="0">
      <alignment/>
      <protection/>
    </xf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0" borderId="0">
      <alignment/>
      <protection/>
    </xf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4" fillId="10" borderId="11" applyNumberFormat="0" applyAlignment="0" applyProtection="0"/>
    <xf numFmtId="0" fontId="24" fillId="10" borderId="1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1" fontId="39" fillId="0" borderId="8">
      <alignment vertical="center"/>
      <protection locked="0"/>
    </xf>
    <xf numFmtId="0" fontId="61" fillId="0" borderId="0">
      <alignment/>
      <protection/>
    </xf>
    <xf numFmtId="188" fontId="39" fillId="0" borderId="8">
      <alignment vertical="center"/>
      <protection locked="0"/>
    </xf>
    <xf numFmtId="0" fontId="25" fillId="0" borderId="0">
      <alignment/>
      <protection/>
    </xf>
    <xf numFmtId="0" fontId="64" fillId="0" borderId="0" applyNumberFormat="0" applyFill="0" applyBorder="0" applyAlignment="0" applyProtection="0"/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2" fillId="0" borderId="0">
      <alignment/>
      <protection/>
    </xf>
  </cellStyleXfs>
  <cellXfs count="156"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487">
      <alignment/>
      <protection/>
    </xf>
    <xf numFmtId="0" fontId="2" fillId="0" borderId="0" xfId="0" applyFont="1" applyAlignment="1">
      <alignment/>
    </xf>
    <xf numFmtId="0" fontId="7" fillId="0" borderId="0" xfId="487" applyFont="1" applyAlignment="1">
      <alignment vertical="center"/>
      <protection/>
    </xf>
    <xf numFmtId="0" fontId="7" fillId="0" borderId="0" xfId="487" applyFont="1" applyAlignment="1">
      <alignment horizontal="center" vertical="center"/>
      <protection/>
    </xf>
    <xf numFmtId="0" fontId="8" fillId="0" borderId="0" xfId="487" applyFont="1">
      <alignment/>
      <protection/>
    </xf>
    <xf numFmtId="0" fontId="8" fillId="0" borderId="0" xfId="487" applyFont="1" applyAlignment="1">
      <alignment horizontal="right"/>
      <protection/>
    </xf>
    <xf numFmtId="0" fontId="8" fillId="0" borderId="8" xfId="487" applyFont="1" applyBorder="1" applyAlignment="1">
      <alignment horizontal="center" vertical="center"/>
      <protection/>
    </xf>
    <xf numFmtId="0" fontId="3" fillId="0" borderId="0" xfId="487" applyBorder="1">
      <alignment/>
      <protection/>
    </xf>
    <xf numFmtId="0" fontId="8" fillId="0" borderId="0" xfId="487" applyFont="1" applyBorder="1" applyAlignment="1">
      <alignment horizontal="center" vertical="center" wrapText="1"/>
      <protection/>
    </xf>
    <xf numFmtId="0" fontId="8" fillId="0" borderId="0" xfId="487" applyFont="1" applyAlignment="1">
      <alignment vertical="center"/>
      <protection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3" fillId="0" borderId="8" xfId="0" applyFont="1" applyFill="1" applyBorder="1" applyAlignment="1">
      <alignment horizontal="centerContinuous" vertical="center"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19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Font="1" applyFill="1" applyBorder="1" applyAlignment="1">
      <alignment vertical="center"/>
    </xf>
    <xf numFmtId="190" fontId="3" fillId="0" borderId="8" xfId="0" applyNumberFormat="1" applyFont="1" applyFill="1" applyBorder="1" applyAlignment="1">
      <alignment wrapText="1"/>
    </xf>
    <xf numFmtId="190" fontId="3" fillId="0" borderId="16" xfId="0" applyNumberFormat="1" applyFont="1" applyFill="1" applyBorder="1" applyAlignment="1" applyProtection="1">
      <alignment horizontal="right" vertical="center" wrapText="1"/>
      <protection/>
    </xf>
    <xf numFmtId="190" fontId="3" fillId="0" borderId="17" xfId="0" applyNumberFormat="1" applyFont="1" applyFill="1" applyBorder="1" applyAlignment="1" applyProtection="1">
      <alignment horizontal="left" vertical="center" wrapText="1"/>
      <protection/>
    </xf>
    <xf numFmtId="190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91" fontId="3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9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193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top"/>
    </xf>
    <xf numFmtId="193" fontId="5" fillId="0" borderId="0" xfId="0" applyNumberFormat="1" applyFont="1" applyFill="1" applyAlignment="1">
      <alignment horizontal="centerContinuous" vertical="top"/>
    </xf>
    <xf numFmtId="49" fontId="5" fillId="0" borderId="0" xfId="0" applyNumberFormat="1" applyFont="1" applyFill="1" applyAlignment="1">
      <alignment horizontal="center" vertical="top"/>
    </xf>
    <xf numFmtId="193" fontId="6" fillId="0" borderId="0" xfId="0" applyNumberFormat="1" applyFont="1" applyFill="1" applyAlignment="1">
      <alignment vertical="center"/>
    </xf>
    <xf numFmtId="192" fontId="6" fillId="0" borderId="0" xfId="0" applyNumberFormat="1" applyFont="1" applyFill="1" applyAlignment="1" applyProtection="1">
      <alignment horizontal="right" vertical="top"/>
      <protection/>
    </xf>
    <xf numFmtId="194" fontId="5" fillId="0" borderId="0" xfId="0" applyNumberFormat="1" applyFont="1" applyFill="1" applyAlignment="1" applyProtection="1">
      <alignment horizontal="center" vertical="top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horizontal="left" vertical="center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Font="1" applyFill="1" applyBorder="1" applyAlignment="1">
      <alignment horizontal="centerContinuous" vertical="center"/>
    </xf>
    <xf numFmtId="189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8" xfId="487" applyFont="1" applyBorder="1" applyAlignment="1">
      <alignment horizontal="center" vertical="center" wrapText="1"/>
      <protection/>
    </xf>
    <xf numFmtId="0" fontId="0" fillId="0" borderId="0" xfId="469">
      <alignment/>
      <protection/>
    </xf>
    <xf numFmtId="0" fontId="3" fillId="0" borderId="8" xfId="469" applyFont="1" applyBorder="1" applyAlignment="1">
      <alignment horizontal="center" vertical="center"/>
      <protection/>
    </xf>
    <xf numFmtId="0" fontId="3" fillId="0" borderId="8" xfId="469" applyFont="1" applyBorder="1" applyAlignment="1">
      <alignment horizontal="center" vertical="center" wrapText="1"/>
      <protection/>
    </xf>
    <xf numFmtId="0" fontId="0" fillId="0" borderId="8" xfId="469" applyBorder="1">
      <alignment/>
      <protection/>
    </xf>
    <xf numFmtId="0" fontId="3" fillId="0" borderId="0" xfId="469" applyFont="1">
      <alignment/>
      <protection/>
    </xf>
    <xf numFmtId="0" fontId="0" fillId="0" borderId="0" xfId="0" applyFont="1" applyFill="1" applyAlignment="1">
      <alignment horizontal="center" vertical="center" wrapText="1"/>
    </xf>
    <xf numFmtId="0" fontId="2" fillId="0" borderId="0" xfId="469" applyFont="1" applyAlignment="1">
      <alignment/>
      <protection/>
    </xf>
    <xf numFmtId="49" fontId="3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190" fontId="3" fillId="0" borderId="19" xfId="0" applyNumberFormat="1" applyFont="1" applyFill="1" applyBorder="1" applyAlignment="1" applyProtection="1">
      <alignment horizontal="right" vertical="center" wrapText="1"/>
      <protection/>
    </xf>
    <xf numFmtId="190" fontId="3" fillId="0" borderId="20" xfId="0" applyNumberFormat="1" applyFont="1" applyFill="1" applyBorder="1" applyAlignment="1" applyProtection="1">
      <alignment horizontal="right" vertical="center" wrapText="1"/>
      <protection/>
    </xf>
    <xf numFmtId="190" fontId="3" fillId="0" borderId="21" xfId="0" applyNumberFormat="1" applyFont="1" applyFill="1" applyBorder="1" applyAlignment="1" applyProtection="1">
      <alignment horizontal="right" vertical="center" wrapText="1"/>
      <protection/>
    </xf>
    <xf numFmtId="190" fontId="3" fillId="0" borderId="22" xfId="0" applyNumberFormat="1" applyFont="1" applyFill="1" applyBorder="1" applyAlignment="1" applyProtection="1">
      <alignment horizontal="right" vertical="center" wrapText="1"/>
      <protection/>
    </xf>
    <xf numFmtId="190" fontId="3" fillId="0" borderId="22" xfId="0" applyNumberFormat="1" applyFont="1" applyFill="1" applyBorder="1" applyAlignment="1" applyProtection="1">
      <alignment horizontal="right" vertical="center" wrapText="1"/>
      <protection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49" fontId="3" fillId="0" borderId="19" xfId="0" applyNumberFormat="1" applyFont="1" applyFill="1" applyBorder="1" applyAlignment="1" applyProtection="1">
      <alignment horizontal="left" vertical="center" wrapText="1"/>
      <protection/>
    </xf>
    <xf numFmtId="49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194" fontId="5" fillId="0" borderId="0" xfId="0" applyNumberFormat="1" applyFont="1" applyFill="1" applyAlignment="1" applyProtection="1">
      <alignment horizontal="center" vertical="top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487" applyFont="1" applyAlignment="1">
      <alignment horizontal="center" vertical="center"/>
      <protection/>
    </xf>
    <xf numFmtId="0" fontId="8" fillId="0" borderId="8" xfId="487" applyFont="1" applyBorder="1" applyAlignment="1">
      <alignment horizontal="center" vertical="center"/>
      <protection/>
    </xf>
    <xf numFmtId="0" fontId="8" fillId="0" borderId="8" xfId="487" applyFont="1" applyBorder="1" applyAlignment="1">
      <alignment horizontal="center" vertical="center" wrapText="1"/>
      <protection/>
    </xf>
    <xf numFmtId="0" fontId="3" fillId="0" borderId="8" xfId="469" applyFont="1" applyBorder="1" applyAlignment="1">
      <alignment horizontal="center" vertical="center" wrapText="1"/>
      <protection/>
    </xf>
    <xf numFmtId="0" fontId="3" fillId="0" borderId="8" xfId="469" applyFont="1" applyBorder="1" applyAlignment="1">
      <alignment horizontal="center" vertical="center"/>
      <protection/>
    </xf>
    <xf numFmtId="0" fontId="8" fillId="0" borderId="23" xfId="487" applyFont="1" applyBorder="1" applyAlignment="1">
      <alignment horizontal="right"/>
      <protection/>
    </xf>
    <xf numFmtId="0" fontId="3" fillId="0" borderId="0" xfId="0" applyFont="1" applyFill="1" applyAlignment="1">
      <alignment horizontal="right"/>
    </xf>
    <xf numFmtId="0" fontId="0" fillId="0" borderId="0" xfId="0" applyFont="1" applyAlignment="1">
      <alignment/>
    </xf>
    <xf numFmtId="192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17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19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7" xfId="0" applyNumberFormat="1" applyFont="1" applyFill="1" applyBorder="1" applyAlignment="1" applyProtection="1">
      <alignment vertical="center"/>
      <protection/>
    </xf>
    <xf numFmtId="190" fontId="3" fillId="0" borderId="8" xfId="0" applyNumberFormat="1" applyFont="1" applyFill="1" applyBorder="1" applyAlignment="1">
      <alignment wrapText="1"/>
    </xf>
    <xf numFmtId="190" fontId="3" fillId="0" borderId="8" xfId="0" applyNumberFormat="1" applyFont="1" applyFill="1" applyBorder="1" applyAlignment="1">
      <alignment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190" fontId="3" fillId="0" borderId="16" xfId="0" applyNumberFormat="1" applyFont="1" applyFill="1" applyBorder="1" applyAlignment="1" applyProtection="1">
      <alignment horizontal="right" vertical="center" wrapText="1"/>
      <protection/>
    </xf>
    <xf numFmtId="190" fontId="3" fillId="0" borderId="17" xfId="0" applyNumberFormat="1" applyFont="1" applyFill="1" applyBorder="1" applyAlignment="1" applyProtection="1">
      <alignment horizontal="left" vertical="center" wrapText="1"/>
      <protection/>
    </xf>
    <xf numFmtId="190" fontId="3" fillId="0" borderId="18" xfId="0" applyNumberFormat="1" applyFont="1" applyFill="1" applyBorder="1" applyAlignment="1" applyProtection="1">
      <alignment horizontal="right" vertical="center" wrapText="1"/>
      <protection/>
    </xf>
    <xf numFmtId="190" fontId="3" fillId="0" borderId="17" xfId="0" applyNumberFormat="1" applyFont="1" applyFill="1" applyBorder="1" applyAlignment="1" applyProtection="1">
      <alignment horizontal="left" vertical="center" wrapText="1"/>
      <protection/>
    </xf>
    <xf numFmtId="19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190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91" fontId="3" fillId="0" borderId="0" xfId="0" applyNumberFormat="1" applyFont="1" applyFill="1" applyAlignment="1" applyProtection="1">
      <alignment horizontal="right" vertical="center" wrapText="1"/>
      <protection/>
    </xf>
    <xf numFmtId="192" fontId="3" fillId="0" borderId="0" xfId="0" applyNumberFormat="1" applyFont="1" applyFill="1" applyAlignment="1" applyProtection="1">
      <alignment horizontal="right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92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2" fontId="0" fillId="0" borderId="4" xfId="0" applyNumberFormat="1" applyFont="1" applyFill="1" applyBorder="1" applyAlignment="1" applyProtection="1">
      <alignment horizontal="center" vertical="center" wrapText="1"/>
      <protection/>
    </xf>
    <xf numFmtId="192" fontId="0" fillId="0" borderId="19" xfId="0" applyNumberFormat="1" applyFont="1" applyFill="1" applyBorder="1" applyAlignment="1" applyProtection="1">
      <alignment horizontal="center" vertical="center" wrapText="1"/>
      <protection/>
    </xf>
    <xf numFmtId="192" fontId="0" fillId="0" borderId="18" xfId="0" applyNumberFormat="1" applyFont="1" applyFill="1" applyBorder="1" applyAlignment="1" applyProtection="1">
      <alignment horizontal="center" vertical="center" wrapText="1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vertical="center" wrapText="1"/>
      <protection/>
    </xf>
    <xf numFmtId="193" fontId="0" fillId="0" borderId="16" xfId="0" applyNumberFormat="1" applyFont="1" applyFill="1" applyBorder="1" applyAlignment="1">
      <alignment vertical="center" wrapText="1"/>
    </xf>
    <xf numFmtId="0" fontId="0" fillId="0" borderId="8" xfId="0" applyNumberFormat="1" applyFont="1" applyFill="1" applyBorder="1" applyAlignment="1" applyProtection="1">
      <alignment horizontal="left" vertical="center" wrapText="1"/>
      <protection/>
    </xf>
    <xf numFmtId="49" fontId="0" fillId="0" borderId="8" xfId="0" applyNumberFormat="1" applyFont="1" applyFill="1" applyBorder="1" applyAlignment="1" applyProtection="1">
      <alignment horizontal="left" vertical="center" wrapText="1"/>
      <protection/>
    </xf>
    <xf numFmtId="190" fontId="0" fillId="0" borderId="8" xfId="0" applyNumberFormat="1" applyFont="1" applyFill="1" applyBorder="1" applyAlignment="1" applyProtection="1">
      <alignment horizontal="right" vertical="center"/>
      <protection/>
    </xf>
    <xf numFmtId="190" fontId="0" fillId="0" borderId="17" xfId="0" applyNumberFormat="1" applyFont="1" applyFill="1" applyBorder="1" applyAlignment="1" applyProtection="1">
      <alignment horizontal="center" vertical="center" wrapText="1"/>
      <protection/>
    </xf>
    <xf numFmtId="190" fontId="0" fillId="0" borderId="19" xfId="0" applyNumberFormat="1" applyFont="1" applyFill="1" applyBorder="1" applyAlignment="1" applyProtection="1">
      <alignment horizontal="center" vertical="center" wrapText="1"/>
      <protection/>
    </xf>
    <xf numFmtId="190" fontId="0" fillId="0" borderId="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8" xfId="0" applyNumberFormat="1" applyFont="1" applyFill="1" applyBorder="1" applyAlignment="1" applyProtection="1">
      <alignment horizontal="left" vertical="center" wrapText="1"/>
      <protection/>
    </xf>
    <xf numFmtId="190" fontId="3" fillId="0" borderId="19" xfId="0" applyNumberFormat="1" applyFont="1" applyFill="1" applyBorder="1" applyAlignment="1" applyProtection="1">
      <alignment horizontal="right" vertical="center" wrapText="1"/>
      <protection/>
    </xf>
    <xf numFmtId="190" fontId="3" fillId="0" borderId="20" xfId="0" applyNumberFormat="1" applyFont="1" applyFill="1" applyBorder="1" applyAlignment="1" applyProtection="1">
      <alignment horizontal="right" vertical="center" wrapText="1"/>
      <protection/>
    </xf>
    <xf numFmtId="190" fontId="3" fillId="0" borderId="21" xfId="0" applyNumberFormat="1" applyFont="1" applyFill="1" applyBorder="1" applyAlignment="1" applyProtection="1">
      <alignment horizontal="right" vertical="center" wrapText="1"/>
      <protection/>
    </xf>
    <xf numFmtId="190" fontId="3" fillId="0" borderId="17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49" fontId="3" fillId="0" borderId="8" xfId="0" applyNumberFormat="1" applyFont="1" applyFill="1" applyBorder="1" applyAlignment="1" applyProtection="1">
      <alignment horizontal="left" vertical="center" wrapText="1"/>
      <protection/>
    </xf>
    <xf numFmtId="49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left" vertical="center" wrapText="1"/>
      <protection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189" fontId="3" fillId="0" borderId="19" xfId="0" applyNumberFormat="1" applyFont="1" applyFill="1" applyBorder="1" applyAlignment="1" applyProtection="1">
      <alignment horizontal="center" vertical="center" wrapText="1"/>
      <protection/>
    </xf>
    <xf numFmtId="190" fontId="3" fillId="0" borderId="22" xfId="0" applyNumberFormat="1" applyFont="1" applyFill="1" applyBorder="1" applyAlignment="1" applyProtection="1">
      <alignment horizontal="righ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3"/>
      <protection/>
    </xf>
    <xf numFmtId="0" fontId="3" fillId="0" borderId="0" xfId="0" applyNumberFormat="1" applyFont="1" applyFill="1" applyAlignment="1" applyProtection="1">
      <alignment vertical="center"/>
      <protection/>
    </xf>
  </cellXfs>
  <cellStyles count="837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常规_附件 5 " xfId="487"/>
    <cellStyle name="超级链接" xfId="488"/>
    <cellStyle name="Hyperlink" xfId="489"/>
    <cellStyle name="分级显示行_1_13区汇总" xfId="490"/>
    <cellStyle name="归盒啦_95" xfId="491"/>
    <cellStyle name="好" xfId="492"/>
    <cellStyle name="好 2" xfId="493"/>
    <cellStyle name="好_00省级(打印)" xfId="494"/>
    <cellStyle name="好_03昭通" xfId="495"/>
    <cellStyle name="好_0502通海县" xfId="496"/>
    <cellStyle name="好_05潍坊" xfId="497"/>
    <cellStyle name="好_0605石屏县" xfId="498"/>
    <cellStyle name="好_0605石屏县_财力性转移支付2010年预算参考数" xfId="499"/>
    <cellStyle name="好_07临沂" xfId="500"/>
    <cellStyle name="好_09黑龙江" xfId="501"/>
    <cellStyle name="好_09黑龙江_财力性转移支付2010年预算参考数" xfId="502"/>
    <cellStyle name="好_1" xfId="503"/>
    <cellStyle name="好_1_财力性转移支付2010年预算参考数" xfId="504"/>
    <cellStyle name="好_1110洱源县" xfId="505"/>
    <cellStyle name="好_1110洱源县_财力性转移支付2010年预算参考数" xfId="506"/>
    <cellStyle name="好_11大理" xfId="507"/>
    <cellStyle name="好_11大理_财力性转移支付2010年预算参考数" xfId="508"/>
    <cellStyle name="好_12滨州" xfId="509"/>
    <cellStyle name="好_12滨州_财力性转移支付2010年预算参考数" xfId="510"/>
    <cellStyle name="好_14安徽" xfId="511"/>
    <cellStyle name="好_14安徽_财力性转移支付2010年预算参考数" xfId="512"/>
    <cellStyle name="好_2" xfId="513"/>
    <cellStyle name="好_2_财力性转移支付2010年预算参考数" xfId="514"/>
    <cellStyle name="好_2006年22湖南" xfId="515"/>
    <cellStyle name="好_2006年22湖南_财力性转移支付2010年预算参考数" xfId="516"/>
    <cellStyle name="好_2006年27重庆" xfId="517"/>
    <cellStyle name="好_2006年27重庆_财力性转移支付2010年预算参考数" xfId="518"/>
    <cellStyle name="好_2006年28四川" xfId="519"/>
    <cellStyle name="好_2006年28四川_财力性转移支付2010年预算参考数" xfId="520"/>
    <cellStyle name="好_2006年30云南" xfId="521"/>
    <cellStyle name="好_2006年33甘肃" xfId="522"/>
    <cellStyle name="好_2006年34青海" xfId="523"/>
    <cellStyle name="好_2006年34青海_财力性转移支付2010年预算参考数" xfId="524"/>
    <cellStyle name="好_2006年全省财力计算表（中央、决算）" xfId="525"/>
    <cellStyle name="好_2006年水利统计指标统计表" xfId="526"/>
    <cellStyle name="好_2006年水利统计指标统计表_财力性转移支付2010年预算参考数" xfId="527"/>
    <cellStyle name="好_2007年收支情况及2008年收支预计表(汇总表)" xfId="528"/>
    <cellStyle name="好_2007年收支情况及2008年收支预计表(汇总表)_财力性转移支付2010年预算参考数" xfId="529"/>
    <cellStyle name="好_2007年一般预算支出剔除" xfId="530"/>
    <cellStyle name="好_2007年一般预算支出剔除_财力性转移支付2010年预算参考数" xfId="531"/>
    <cellStyle name="好_2007一般预算支出口径剔除表" xfId="532"/>
    <cellStyle name="好_2007一般预算支出口径剔除表_财力性转移支付2010年预算参考数" xfId="533"/>
    <cellStyle name="好_2008计算资料（8月5）" xfId="534"/>
    <cellStyle name="好_2008年全省汇总收支计算表" xfId="535"/>
    <cellStyle name="好_2008年全省汇总收支计算表_财力性转移支付2010年预算参考数" xfId="536"/>
    <cellStyle name="好_2008年一般预算支出预计" xfId="537"/>
    <cellStyle name="好_2008年预计支出与2007年对比" xfId="538"/>
    <cellStyle name="好_2008年支出核定" xfId="539"/>
    <cellStyle name="好_2008年支出调整" xfId="540"/>
    <cellStyle name="好_2008年支出调整_财力性转移支付2010年预算参考数" xfId="541"/>
    <cellStyle name="好_2015年社会保险基金预算草案表样（报人大）" xfId="542"/>
    <cellStyle name="好_2016年科目0114" xfId="543"/>
    <cellStyle name="好_2016人代会附表（2015-9-11）（姚局）-财经委" xfId="544"/>
    <cellStyle name="好_20河南" xfId="545"/>
    <cellStyle name="好_20河南_财力性转移支付2010年预算参考数" xfId="546"/>
    <cellStyle name="好_22湖南" xfId="547"/>
    <cellStyle name="好_22湖南_财力性转移支付2010年预算参考数" xfId="548"/>
    <cellStyle name="好_27重庆" xfId="549"/>
    <cellStyle name="好_27重庆_财力性转移支付2010年预算参考数" xfId="550"/>
    <cellStyle name="好_28四川" xfId="551"/>
    <cellStyle name="好_28四川_财力性转移支付2010年预算参考数" xfId="552"/>
    <cellStyle name="好_30云南" xfId="553"/>
    <cellStyle name="好_30云南_1" xfId="554"/>
    <cellStyle name="好_30云南_1_财力性转移支付2010年预算参考数" xfId="555"/>
    <cellStyle name="好_33甘肃" xfId="556"/>
    <cellStyle name="好_34青海" xfId="557"/>
    <cellStyle name="好_34青海_1" xfId="558"/>
    <cellStyle name="好_34青海_1_财力性转移支付2010年预算参考数" xfId="559"/>
    <cellStyle name="好_34青海_财力性转移支付2010年预算参考数" xfId="560"/>
    <cellStyle name="好_530623_2006年县级财政报表附表" xfId="561"/>
    <cellStyle name="好_530629_2006年县级财政报表附表" xfId="562"/>
    <cellStyle name="好_5334_2006年迪庆县级财政报表附表" xfId="563"/>
    <cellStyle name="好_Book1" xfId="564"/>
    <cellStyle name="好_Book1_财力性转移支付2010年预算参考数" xfId="565"/>
    <cellStyle name="好_Book2" xfId="566"/>
    <cellStyle name="好_Book2_财力性转移支付2010年预算参考数" xfId="567"/>
    <cellStyle name="好_gdp" xfId="568"/>
    <cellStyle name="好_M01-2(州市补助收入)" xfId="569"/>
    <cellStyle name="好_安徽 缺口县区测算(地方填报)1" xfId="570"/>
    <cellStyle name="好_安徽 缺口县区测算(地方填报)1_财力性转移支付2010年预算参考数" xfId="571"/>
    <cellStyle name="好_报表" xfId="572"/>
    <cellStyle name="好_不含人员经费系数" xfId="573"/>
    <cellStyle name="好_不含人员经费系数_财力性转移支付2010年预算参考数" xfId="574"/>
    <cellStyle name="好_财政供养人员" xfId="575"/>
    <cellStyle name="好_财政供养人员_财力性转移支付2010年预算参考数" xfId="576"/>
    <cellStyle name="好_测算结果" xfId="577"/>
    <cellStyle name="好_测算结果_财力性转移支付2010年预算参考数" xfId="578"/>
    <cellStyle name="好_测算结果汇总" xfId="579"/>
    <cellStyle name="好_测算结果汇总_财力性转移支付2010年预算参考数" xfId="580"/>
    <cellStyle name="好_成本差异系数" xfId="581"/>
    <cellStyle name="好_成本差异系数（含人口规模）" xfId="582"/>
    <cellStyle name="好_成本差异系数（含人口规模）_财力性转移支付2010年预算参考数" xfId="583"/>
    <cellStyle name="好_成本差异系数_财力性转移支付2010年预算参考数" xfId="584"/>
    <cellStyle name="好_城建部门" xfId="585"/>
    <cellStyle name="好_第五部分(才淼、饶永宏）" xfId="586"/>
    <cellStyle name="好_第一部分：综合全" xfId="587"/>
    <cellStyle name="好_分析缺口率" xfId="588"/>
    <cellStyle name="好_分析缺口率_财力性转移支付2010年预算参考数" xfId="589"/>
    <cellStyle name="好_分县成本差异系数" xfId="590"/>
    <cellStyle name="好_分县成本差异系数_不含人员经费系数" xfId="591"/>
    <cellStyle name="好_分县成本差异系数_不含人员经费系数_财力性转移支付2010年预算参考数" xfId="592"/>
    <cellStyle name="好_分县成本差异系数_财力性转移支付2010年预算参考数" xfId="593"/>
    <cellStyle name="好_分县成本差异系数_民生政策最低支出需求" xfId="594"/>
    <cellStyle name="好_分县成本差异系数_民生政策最低支出需求_财力性转移支付2010年预算参考数" xfId="595"/>
    <cellStyle name="好_附表" xfId="596"/>
    <cellStyle name="好_附表_财力性转移支付2010年预算参考数" xfId="597"/>
    <cellStyle name="好_行政(燃修费)" xfId="598"/>
    <cellStyle name="好_行政(燃修费)_不含人员经费系数" xfId="599"/>
    <cellStyle name="好_行政(燃修费)_不含人员经费系数_财力性转移支付2010年预算参考数" xfId="600"/>
    <cellStyle name="好_行政(燃修费)_财力性转移支付2010年预算参考数" xfId="601"/>
    <cellStyle name="好_行政(燃修费)_民生政策最低支出需求" xfId="602"/>
    <cellStyle name="好_行政(燃修费)_民生政策最低支出需求_财力性转移支付2010年预算参考数" xfId="603"/>
    <cellStyle name="好_行政(燃修费)_县市旗测算-新科目（含人口规模效应）" xfId="604"/>
    <cellStyle name="好_行政(燃修费)_县市旗测算-新科目（含人口规模效应）_财力性转移支付2010年预算参考数" xfId="605"/>
    <cellStyle name="好_行政（人员）" xfId="606"/>
    <cellStyle name="好_行政（人员）_不含人员经费系数" xfId="607"/>
    <cellStyle name="好_行政（人员）_不含人员经费系数_财力性转移支付2010年预算参考数" xfId="608"/>
    <cellStyle name="好_行政（人员）_财力性转移支付2010年预算参考数" xfId="609"/>
    <cellStyle name="好_行政（人员）_民生政策最低支出需求" xfId="610"/>
    <cellStyle name="好_行政（人员）_民生政策最低支出需求_财力性转移支付2010年预算参考数" xfId="611"/>
    <cellStyle name="好_行政（人员）_县市旗测算-新科目（含人口规模效应）" xfId="612"/>
    <cellStyle name="好_行政（人员）_县市旗测算-新科目（含人口规模效应）_财力性转移支付2010年预算参考数" xfId="613"/>
    <cellStyle name="好_行政公检法测算" xfId="614"/>
    <cellStyle name="好_行政公检法测算_不含人员经费系数" xfId="615"/>
    <cellStyle name="好_行政公检法测算_不含人员经费系数_财力性转移支付2010年预算参考数" xfId="616"/>
    <cellStyle name="好_行政公检法测算_财力性转移支付2010年预算参考数" xfId="617"/>
    <cellStyle name="好_行政公检法测算_民生政策最低支出需求" xfId="618"/>
    <cellStyle name="好_行政公检法测算_民生政策最低支出需求_财力性转移支付2010年预算参考数" xfId="619"/>
    <cellStyle name="好_行政公检法测算_县市旗测算-新科目（含人口规模效应）" xfId="620"/>
    <cellStyle name="好_行政公检法测算_县市旗测算-新科目（含人口规模效应）_财力性转移支付2010年预算参考数" xfId="621"/>
    <cellStyle name="好_河南 缺口县区测算(地方填报)" xfId="622"/>
    <cellStyle name="好_河南 缺口县区测算(地方填报)_财力性转移支付2010年预算参考数" xfId="623"/>
    <cellStyle name="好_河南 缺口县区测算(地方填报白)" xfId="624"/>
    <cellStyle name="好_河南 缺口县区测算(地方填报白)_财力性转移支付2010年预算参考数" xfId="625"/>
    <cellStyle name="好_核定人数对比" xfId="626"/>
    <cellStyle name="好_核定人数对比_财力性转移支付2010年预算参考数" xfId="627"/>
    <cellStyle name="好_核定人数下发表" xfId="628"/>
    <cellStyle name="好_核定人数下发表_财力性转移支付2010年预算参考数" xfId="629"/>
    <cellStyle name="好_汇总" xfId="630"/>
    <cellStyle name="好_汇总_财力性转移支付2010年预算参考数" xfId="631"/>
    <cellStyle name="好_汇总表" xfId="632"/>
    <cellStyle name="好_汇总表_财力性转移支付2010年预算参考数" xfId="633"/>
    <cellStyle name="好_汇总表4" xfId="634"/>
    <cellStyle name="好_汇总表4_财力性转移支付2010年预算参考数" xfId="635"/>
    <cellStyle name="好_汇总表提前告知区县" xfId="636"/>
    <cellStyle name="好_汇总-县级财政报表附表" xfId="637"/>
    <cellStyle name="好_检验表" xfId="638"/>
    <cellStyle name="好_检验表（调整后）" xfId="639"/>
    <cellStyle name="好_教育(按照总人口测算）—20080416" xfId="640"/>
    <cellStyle name="好_教育(按照总人口测算）—20080416_不含人员经费系数" xfId="641"/>
    <cellStyle name="好_教育(按照总人口测算）—20080416_不含人员经费系数_财力性转移支付2010年预算参考数" xfId="642"/>
    <cellStyle name="好_教育(按照总人口测算）—20080416_财力性转移支付2010年预算参考数" xfId="643"/>
    <cellStyle name="好_教育(按照总人口测算）—20080416_民生政策最低支出需求" xfId="644"/>
    <cellStyle name="好_教育(按照总人口测算）—20080416_民生政策最低支出需求_财力性转移支付2010年预算参考数" xfId="645"/>
    <cellStyle name="好_教育(按照总人口测算）—20080416_县市旗测算-新科目（含人口规模效应）" xfId="646"/>
    <cellStyle name="好_教育(按照总人口测算）—20080416_县市旗测算-新科目（含人口规模效应）_财力性转移支付2010年预算参考数" xfId="647"/>
    <cellStyle name="好_丽江汇总" xfId="648"/>
    <cellStyle name="好_民生政策最低支出需求" xfId="649"/>
    <cellStyle name="好_民生政策最低支出需求_财力性转移支付2010年预算参考数" xfId="650"/>
    <cellStyle name="好_农林水和城市维护标准支出20080505－县区合计" xfId="651"/>
    <cellStyle name="好_农林水和城市维护标准支出20080505－县区合计_不含人员经费系数" xfId="652"/>
    <cellStyle name="好_农林水和城市维护标准支出20080505－县区合计_不含人员经费系数_财力性转移支付2010年预算参考数" xfId="653"/>
    <cellStyle name="好_农林水和城市维护标准支出20080505－县区合计_财力性转移支付2010年预算参考数" xfId="654"/>
    <cellStyle name="好_农林水和城市维护标准支出20080505－县区合计_民生政策最低支出需求" xfId="655"/>
    <cellStyle name="好_农林水和城市维护标准支出20080505－县区合计_民生政策最低支出需求_财力性转移支付2010年预算参考数" xfId="656"/>
    <cellStyle name="好_农林水和城市维护标准支出20080505－县区合计_县市旗测算-新科目（含人口规模效应）" xfId="657"/>
    <cellStyle name="好_农林水和城市维护标准支出20080505－县区合计_县市旗测算-新科目（含人口规模效应）_财力性转移支付2010年预算参考数" xfId="658"/>
    <cellStyle name="好_平邑" xfId="659"/>
    <cellStyle name="好_平邑_财力性转移支付2010年预算参考数" xfId="660"/>
    <cellStyle name="好_其他部门(按照总人口测算）—20080416" xfId="661"/>
    <cellStyle name="好_其他部门(按照总人口测算）—20080416_不含人员经费系数" xfId="662"/>
    <cellStyle name="好_其他部门(按照总人口测算）—20080416_不含人员经费系数_财力性转移支付2010年预算参考数" xfId="663"/>
    <cellStyle name="好_其他部门(按照总人口测算）—20080416_财力性转移支付2010年预算参考数" xfId="664"/>
    <cellStyle name="好_其他部门(按照总人口测算）—20080416_民生政策最低支出需求" xfId="665"/>
    <cellStyle name="好_其他部门(按照总人口测算）—20080416_民生政策最低支出需求_财力性转移支付2010年预算参考数" xfId="666"/>
    <cellStyle name="好_其他部门(按照总人口测算）—20080416_县市旗测算-新科目（含人口规模效应）" xfId="667"/>
    <cellStyle name="好_其他部门(按照总人口测算）—20080416_县市旗测算-新科目（含人口规模效应）_财力性转移支付2010年预算参考数" xfId="668"/>
    <cellStyle name="好_青海 缺口县区测算(地方填报)" xfId="669"/>
    <cellStyle name="好_青海 缺口县区测算(地方填报)_财力性转移支付2010年预算参考数" xfId="670"/>
    <cellStyle name="好_缺口县区测算" xfId="671"/>
    <cellStyle name="好_缺口县区测算（11.13）" xfId="672"/>
    <cellStyle name="好_缺口县区测算（11.13）_财力性转移支付2010年预算参考数" xfId="673"/>
    <cellStyle name="好_缺口县区测算(按2007支出增长25%测算)" xfId="674"/>
    <cellStyle name="好_缺口县区测算(按2007支出增长25%测算)_财力性转移支付2010年预算参考数" xfId="675"/>
    <cellStyle name="好_缺口县区测算(按核定人数)" xfId="676"/>
    <cellStyle name="好_缺口县区测算(按核定人数)_财力性转移支付2010年预算参考数" xfId="677"/>
    <cellStyle name="好_缺口县区测算(财政部标准)" xfId="678"/>
    <cellStyle name="好_缺口县区测算(财政部标准)_财力性转移支付2010年预算参考数" xfId="679"/>
    <cellStyle name="好_缺口县区测算_财力性转移支付2010年预算参考数" xfId="680"/>
    <cellStyle name="好_人员工资和公用经费" xfId="681"/>
    <cellStyle name="好_人员工资和公用经费_财力性转移支付2010年预算参考数" xfId="682"/>
    <cellStyle name="好_人员工资和公用经费2" xfId="683"/>
    <cellStyle name="好_人员工资和公用经费2_财力性转移支付2010年预算参考数" xfId="684"/>
    <cellStyle name="好_人员工资和公用经费3" xfId="685"/>
    <cellStyle name="好_人员工资和公用经费3_财力性转移支付2010年预算参考数" xfId="686"/>
    <cellStyle name="好_山东省民生支出标准" xfId="687"/>
    <cellStyle name="好_山东省民生支出标准_财力性转移支付2010年预算参考数" xfId="688"/>
    <cellStyle name="好_社保处下达区县2015年指标（第二批）" xfId="689"/>
    <cellStyle name="好_市辖区测算20080510" xfId="690"/>
    <cellStyle name="好_市辖区测算20080510_不含人员经费系数" xfId="691"/>
    <cellStyle name="好_市辖区测算20080510_不含人员经费系数_财力性转移支付2010年预算参考数" xfId="692"/>
    <cellStyle name="好_市辖区测算20080510_财力性转移支付2010年预算参考数" xfId="693"/>
    <cellStyle name="好_市辖区测算20080510_民生政策最低支出需求" xfId="694"/>
    <cellStyle name="好_市辖区测算20080510_民生政策最低支出需求_财力性转移支付2010年预算参考数" xfId="695"/>
    <cellStyle name="好_市辖区测算20080510_县市旗测算-新科目（含人口规模效应）" xfId="696"/>
    <cellStyle name="好_市辖区测算20080510_县市旗测算-新科目（含人口规模效应）_财力性转移支付2010年预算参考数" xfId="697"/>
    <cellStyle name="好_市辖区测算-新科目（20080626）" xfId="698"/>
    <cellStyle name="好_市辖区测算-新科目（20080626）_不含人员经费系数" xfId="699"/>
    <cellStyle name="好_市辖区测算-新科目（20080626）_不含人员经费系数_财力性转移支付2010年预算参考数" xfId="700"/>
    <cellStyle name="好_市辖区测算-新科目（20080626）_财力性转移支付2010年预算参考数" xfId="701"/>
    <cellStyle name="好_市辖区测算-新科目（20080626）_民生政策最低支出需求" xfId="702"/>
    <cellStyle name="好_市辖区测算-新科目（20080626）_民生政策最低支出需求_财力性转移支付2010年预算参考数" xfId="703"/>
    <cellStyle name="好_市辖区测算-新科目（20080626）_县市旗测算-新科目（含人口规模效应）" xfId="704"/>
    <cellStyle name="好_市辖区测算-新科目（20080626）_县市旗测算-新科目（含人口规模效应）_财力性转移支付2010年预算参考数" xfId="705"/>
    <cellStyle name="好_数据--基础数据--预算组--2015年人代会预算部分--2015.01.20--人代会前第6稿--按姚局意见改--调市级项级明细" xfId="706"/>
    <cellStyle name="好_数据--基础数据--预算组--2015年人代会预算部分--2015.01.20--人代会前第6稿--按姚局意见改--调市级项级明细_区县政府预算公开整改--表" xfId="707"/>
    <cellStyle name="好_同德" xfId="708"/>
    <cellStyle name="好_同德_财力性转移支付2010年预算参考数" xfId="709"/>
    <cellStyle name="好_危改资金测算" xfId="710"/>
    <cellStyle name="好_危改资金测算_财力性转移支付2010年预算参考数" xfId="711"/>
    <cellStyle name="好_卫生(按照总人口测算）—20080416" xfId="712"/>
    <cellStyle name="好_卫生(按照总人口测算）—20080416_不含人员经费系数" xfId="713"/>
    <cellStyle name="好_卫生(按照总人口测算）—20080416_不含人员经费系数_财力性转移支付2010年预算参考数" xfId="714"/>
    <cellStyle name="好_卫生(按照总人口测算）—20080416_财力性转移支付2010年预算参考数" xfId="715"/>
    <cellStyle name="好_卫生(按照总人口测算）—20080416_民生政策最低支出需求" xfId="716"/>
    <cellStyle name="好_卫生(按照总人口测算）—20080416_民生政策最低支出需求_财力性转移支付2010年预算参考数" xfId="717"/>
    <cellStyle name="好_卫生(按照总人口测算）—20080416_县市旗测算-新科目（含人口规模效应）" xfId="718"/>
    <cellStyle name="好_卫生(按照总人口测算）—20080416_县市旗测算-新科目（含人口规模效应）_财力性转移支付2010年预算参考数" xfId="719"/>
    <cellStyle name="好_卫生部门" xfId="720"/>
    <cellStyle name="好_卫生部门_财力性转移支付2010年预算参考数" xfId="721"/>
    <cellStyle name="好_文体广播部门" xfId="722"/>
    <cellStyle name="好_文体广播事业(按照总人口测算）—20080416" xfId="723"/>
    <cellStyle name="好_文体广播事业(按照总人口测算）—20080416_不含人员经费系数" xfId="724"/>
    <cellStyle name="好_文体广播事业(按照总人口测算）—20080416_不含人员经费系数_财力性转移支付2010年预算参考数" xfId="725"/>
    <cellStyle name="好_文体广播事业(按照总人口测算）—20080416_财力性转移支付2010年预算参考数" xfId="726"/>
    <cellStyle name="好_文体广播事业(按照总人口测算）—20080416_民生政策最低支出需求" xfId="727"/>
    <cellStyle name="好_文体广播事业(按照总人口测算）—20080416_民生政策最低支出需求_财力性转移支付2010年预算参考数" xfId="728"/>
    <cellStyle name="好_文体广播事业(按照总人口测算）—20080416_县市旗测算-新科目（含人口规模效应）" xfId="729"/>
    <cellStyle name="好_文体广播事业(按照总人口测算）—20080416_县市旗测算-新科目（含人口规模效应）_财力性转移支付2010年预算参考数" xfId="730"/>
    <cellStyle name="好_县区合并测算20080421" xfId="731"/>
    <cellStyle name="好_县区合并测算20080421_不含人员经费系数" xfId="732"/>
    <cellStyle name="好_县区合并测算20080421_不含人员经费系数_财力性转移支付2010年预算参考数" xfId="733"/>
    <cellStyle name="好_县区合并测算20080421_财力性转移支付2010年预算参考数" xfId="734"/>
    <cellStyle name="好_县区合并测算20080421_民生政策最低支出需求" xfId="735"/>
    <cellStyle name="好_县区合并测算20080421_民生政策最低支出需求_财力性转移支付2010年预算参考数" xfId="736"/>
    <cellStyle name="好_县区合并测算20080421_县市旗测算-新科目（含人口规模效应）" xfId="737"/>
    <cellStyle name="好_县区合并测算20080421_县市旗测算-新科目（含人口规模效应）_财力性转移支付2010年预算参考数" xfId="738"/>
    <cellStyle name="好_县区合并测算20080423(按照各省比重）" xfId="739"/>
    <cellStyle name="好_县区合并测算20080423(按照各省比重）_不含人员经费系数" xfId="740"/>
    <cellStyle name="好_县区合并测算20080423(按照各省比重）_不含人员经费系数_财力性转移支付2010年预算参考数" xfId="741"/>
    <cellStyle name="好_县区合并测算20080423(按照各省比重）_财力性转移支付2010年预算参考数" xfId="742"/>
    <cellStyle name="好_县区合并测算20080423(按照各省比重）_民生政策最低支出需求" xfId="743"/>
    <cellStyle name="好_县区合并测算20080423(按照各省比重）_民生政策最低支出需求_财力性转移支付2010年预算参考数" xfId="744"/>
    <cellStyle name="好_县区合并测算20080423(按照各省比重）_县市旗测算-新科目（含人口规模效应）" xfId="745"/>
    <cellStyle name="好_县区合并测算20080423(按照各省比重）_县市旗测算-新科目（含人口规模效应）_财力性转移支付2010年预算参考数" xfId="746"/>
    <cellStyle name="好_县市旗测算20080508" xfId="747"/>
    <cellStyle name="好_县市旗测算20080508_不含人员经费系数" xfId="748"/>
    <cellStyle name="好_县市旗测算20080508_不含人员经费系数_财力性转移支付2010年预算参考数" xfId="749"/>
    <cellStyle name="好_县市旗测算20080508_财力性转移支付2010年预算参考数" xfId="750"/>
    <cellStyle name="好_县市旗测算20080508_民生政策最低支出需求" xfId="751"/>
    <cellStyle name="好_县市旗测算20080508_民生政策最低支出需求_财力性转移支付2010年预算参考数" xfId="752"/>
    <cellStyle name="好_县市旗测算20080508_县市旗测算-新科目（含人口规模效应）" xfId="753"/>
    <cellStyle name="好_县市旗测算20080508_县市旗测算-新科目（含人口规模效应）_财力性转移支付2010年预算参考数" xfId="754"/>
    <cellStyle name="好_县市旗测算-新科目（20080626）" xfId="755"/>
    <cellStyle name="好_县市旗测算-新科目（20080626）_不含人员经费系数" xfId="756"/>
    <cellStyle name="好_县市旗测算-新科目（20080626）_不含人员经费系数_财力性转移支付2010年预算参考数" xfId="757"/>
    <cellStyle name="好_县市旗测算-新科目（20080626）_财力性转移支付2010年预算参考数" xfId="758"/>
    <cellStyle name="好_县市旗测算-新科目（20080626）_民生政策最低支出需求" xfId="759"/>
    <cellStyle name="好_县市旗测算-新科目（20080626）_民生政策最低支出需求_财力性转移支付2010年预算参考数" xfId="760"/>
    <cellStyle name="好_县市旗测算-新科目（20080626）_县市旗测算-新科目（含人口规模效应）" xfId="761"/>
    <cellStyle name="好_县市旗测算-新科目（20080626）_县市旗测算-新科目（含人口规模效应）_财力性转移支付2010年预算参考数" xfId="762"/>
    <cellStyle name="好_县市旗测算-新科目（20080627）" xfId="763"/>
    <cellStyle name="好_县市旗测算-新科目（20080627）_不含人员经费系数" xfId="764"/>
    <cellStyle name="好_县市旗测算-新科目（20080627）_不含人员经费系数_财力性转移支付2010年预算参考数" xfId="765"/>
    <cellStyle name="好_县市旗测算-新科目（20080627）_财力性转移支付2010年预算参考数" xfId="766"/>
    <cellStyle name="好_县市旗测算-新科目（20080627）_民生政策最低支出需求" xfId="767"/>
    <cellStyle name="好_县市旗测算-新科目（20080627）_民生政策最低支出需求_财力性转移支付2010年预算参考数" xfId="768"/>
    <cellStyle name="好_县市旗测算-新科目（20080627）_县市旗测算-新科目（含人口规模效应）" xfId="769"/>
    <cellStyle name="好_县市旗测算-新科目（20080627）_县市旗测算-新科目（含人口规模效应）_财力性转移支付2010年预算参考数" xfId="770"/>
    <cellStyle name="好_一般预算支出口径剔除表" xfId="771"/>
    <cellStyle name="好_一般预算支出口径剔除表_财力性转移支付2010年预算参考数" xfId="772"/>
    <cellStyle name="好_云南 缺口县区测算(地方填报)" xfId="773"/>
    <cellStyle name="好_云南 缺口县区测算(地方填报)_财力性转移支付2010年预算参考数" xfId="774"/>
    <cellStyle name="好_云南省2008年转移支付测算——州市本级考核部分及政策性测算" xfId="775"/>
    <cellStyle name="好_云南省2008年转移支付测算——州市本级考核部分及政策性测算_财力性转移支付2010年预算参考数" xfId="776"/>
    <cellStyle name="好_重点民生支出需求测算表社保（农村低保）081112" xfId="777"/>
    <cellStyle name="好_自行调整差异系数顺序" xfId="778"/>
    <cellStyle name="好_自行调整差异系数顺序_财力性转移支付2010年预算参考数" xfId="779"/>
    <cellStyle name="好_总人口" xfId="780"/>
    <cellStyle name="好_总人口_财力性转移支付2010年预算参考数" xfId="781"/>
    <cellStyle name="后继超级链接" xfId="782"/>
    <cellStyle name="后继超链接" xfId="783"/>
    <cellStyle name="汇总" xfId="784"/>
    <cellStyle name="汇总 2" xfId="785"/>
    <cellStyle name="Currency" xfId="786"/>
    <cellStyle name="货币 2" xfId="787"/>
    <cellStyle name="Currency [0]" xfId="788"/>
    <cellStyle name="计算" xfId="789"/>
    <cellStyle name="计算 2" xfId="790"/>
    <cellStyle name="检查单元格" xfId="791"/>
    <cellStyle name="检查单元格 2" xfId="792"/>
    <cellStyle name="解释性文本" xfId="793"/>
    <cellStyle name="解释性文本 2" xfId="794"/>
    <cellStyle name="警告文本" xfId="795"/>
    <cellStyle name="警告文本 2" xfId="796"/>
    <cellStyle name="链接单元格" xfId="797"/>
    <cellStyle name="链接单元格 2" xfId="798"/>
    <cellStyle name="霓付 [0]_ +Foil &amp; -FOIL &amp; PAPER" xfId="799"/>
    <cellStyle name="霓付_ +Foil &amp; -FOIL &amp; PAPER" xfId="800"/>
    <cellStyle name="烹拳 [0]_ +Foil &amp; -FOIL &amp; PAPER" xfId="801"/>
    <cellStyle name="烹拳_ +Foil &amp; -FOIL &amp; PAPER" xfId="802"/>
    <cellStyle name="普通_ 白土" xfId="803"/>
    <cellStyle name="千分位[0]_ 白土" xfId="804"/>
    <cellStyle name="千分位_ 白土" xfId="805"/>
    <cellStyle name="千位[0]_(人代会用)" xfId="806"/>
    <cellStyle name="千位_(人代会用)" xfId="807"/>
    <cellStyle name="Comma" xfId="808"/>
    <cellStyle name="千位分隔 2" xfId="809"/>
    <cellStyle name="千位分隔 3" xfId="810"/>
    <cellStyle name="千位分隔 4" xfId="811"/>
    <cellStyle name="Comma [0]" xfId="812"/>
    <cellStyle name="千位分隔[0] 2" xfId="813"/>
    <cellStyle name="千位分隔[0] 3" xfId="814"/>
    <cellStyle name="千位分隔[0] 4" xfId="815"/>
    <cellStyle name="千位分季_新建 Microsoft Excel 工作表" xfId="816"/>
    <cellStyle name="钎霖_4岿角利" xfId="817"/>
    <cellStyle name="强调 1" xfId="818"/>
    <cellStyle name="强调 2" xfId="819"/>
    <cellStyle name="强调 3" xfId="820"/>
    <cellStyle name="强调文字颜色 1" xfId="821"/>
    <cellStyle name="强调文字颜色 1 2" xfId="822"/>
    <cellStyle name="强调文字颜色 2" xfId="823"/>
    <cellStyle name="强调文字颜色 2 2" xfId="824"/>
    <cellStyle name="强调文字颜色 3" xfId="825"/>
    <cellStyle name="强调文字颜色 3 2" xfId="826"/>
    <cellStyle name="强调文字颜色 4" xfId="827"/>
    <cellStyle name="强调文字颜色 4 2" xfId="828"/>
    <cellStyle name="强调文字颜色 5" xfId="829"/>
    <cellStyle name="强调文字颜色 5 2" xfId="830"/>
    <cellStyle name="强调文字颜色 6" xfId="831"/>
    <cellStyle name="强调文字颜色 6 2" xfId="832"/>
    <cellStyle name="适中" xfId="833"/>
    <cellStyle name="适中 2" xfId="834"/>
    <cellStyle name="输出" xfId="835"/>
    <cellStyle name="输出 2" xfId="836"/>
    <cellStyle name="输入" xfId="837"/>
    <cellStyle name="输入 2" xfId="838"/>
    <cellStyle name="数字" xfId="839"/>
    <cellStyle name="未定义" xfId="840"/>
    <cellStyle name="小数" xfId="841"/>
    <cellStyle name="样式 1" xfId="842"/>
    <cellStyle name="Followed Hyperlink" xfId="843"/>
    <cellStyle name="注释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85" zoomScalePageLayoutView="0" workbookViewId="0" topLeftCell="A1">
      <selection activeCell="H25" sqref="H25"/>
    </sheetView>
  </sheetViews>
  <sheetFormatPr defaultColWidth="17" defaultRowHeight="11.25"/>
  <cols>
    <col min="1" max="1" width="33.66015625" style="56" bestFit="1" customWidth="1"/>
    <col min="2" max="11" width="17.83203125" style="56" customWidth="1"/>
    <col min="12" max="16384" width="17" style="56" customWidth="1"/>
  </cols>
  <sheetData>
    <row r="1" spans="1:11" ht="32.25" customHeight="1">
      <c r="A1" s="62" t="s">
        <v>89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45" customHeight="1">
      <c r="A2" s="82" t="s">
        <v>104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24" customHeight="1">
      <c r="A3" s="87" t="s">
        <v>98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s="60" customFormat="1" ht="44.25" customHeight="1">
      <c r="A4" s="86" t="s">
        <v>79</v>
      </c>
      <c r="B4" s="86" t="s">
        <v>80</v>
      </c>
      <c r="C4" s="86" t="s">
        <v>81</v>
      </c>
      <c r="D4" s="86" t="s">
        <v>82</v>
      </c>
      <c r="E4" s="86"/>
      <c r="F4" s="86"/>
      <c r="G4" s="86" t="s">
        <v>83</v>
      </c>
      <c r="H4" s="86"/>
      <c r="I4" s="86"/>
      <c r="J4" s="85" t="s">
        <v>84</v>
      </c>
      <c r="K4" s="86" t="s">
        <v>85</v>
      </c>
    </row>
    <row r="5" spans="1:11" s="60" customFormat="1" ht="44.25" customHeight="1">
      <c r="A5" s="86"/>
      <c r="B5" s="86"/>
      <c r="C5" s="86"/>
      <c r="D5" s="58" t="s">
        <v>86</v>
      </c>
      <c r="E5" s="58" t="s">
        <v>87</v>
      </c>
      <c r="F5" s="58" t="s">
        <v>88</v>
      </c>
      <c r="G5" s="58" t="s">
        <v>86</v>
      </c>
      <c r="H5" s="58" t="s">
        <v>87</v>
      </c>
      <c r="I5" s="58" t="s">
        <v>88</v>
      </c>
      <c r="J5" s="85"/>
      <c r="K5" s="86"/>
    </row>
    <row r="6" spans="1:11" ht="34.5" customHeight="1">
      <c r="A6" s="72" t="s">
        <v>194</v>
      </c>
      <c r="B6" s="72" t="s">
        <v>195</v>
      </c>
      <c r="C6" s="67">
        <v>100</v>
      </c>
      <c r="D6" s="67"/>
      <c r="E6" s="70"/>
      <c r="F6" s="66"/>
      <c r="G6" s="67"/>
      <c r="H6" s="67"/>
      <c r="I6" s="67"/>
      <c r="J6" s="70"/>
      <c r="K6" s="65">
        <f>C6-D6-E6-F6-G6-H6-I6-J6</f>
        <v>100</v>
      </c>
    </row>
    <row r="7" spans="1:11" ht="34.5" customHeight="1">
      <c r="A7" s="72" t="s">
        <v>196</v>
      </c>
      <c r="B7" s="72" t="s">
        <v>195</v>
      </c>
      <c r="C7" s="67">
        <v>500</v>
      </c>
      <c r="D7" s="67"/>
      <c r="E7" s="70">
        <v>500</v>
      </c>
      <c r="F7" s="66"/>
      <c r="G7" s="67"/>
      <c r="H7" s="67"/>
      <c r="I7" s="67"/>
      <c r="J7" s="70"/>
      <c r="K7" s="65"/>
    </row>
    <row r="8" spans="1:11" ht="34.5" customHeight="1">
      <c r="A8" s="72" t="s">
        <v>197</v>
      </c>
      <c r="B8" s="72" t="s">
        <v>195</v>
      </c>
      <c r="C8" s="67">
        <v>39.6</v>
      </c>
      <c r="D8" s="67">
        <v>39.6</v>
      </c>
      <c r="E8" s="70"/>
      <c r="F8" s="66"/>
      <c r="G8" s="67"/>
      <c r="H8" s="67"/>
      <c r="I8" s="67"/>
      <c r="J8" s="70"/>
      <c r="K8" s="65"/>
    </row>
    <row r="9" spans="1:11" ht="34.5" customHeight="1">
      <c r="A9" s="72" t="s">
        <v>198</v>
      </c>
      <c r="B9" s="72" t="s">
        <v>195</v>
      </c>
      <c r="C9" s="67">
        <v>20</v>
      </c>
      <c r="D9" s="67"/>
      <c r="E9" s="70">
        <v>20</v>
      </c>
      <c r="F9" s="66"/>
      <c r="G9" s="67"/>
      <c r="H9" s="67"/>
      <c r="I9" s="67"/>
      <c r="J9" s="70"/>
      <c r="K9" s="65"/>
    </row>
    <row r="10" spans="1:11" ht="34.5" customHeight="1">
      <c r="A10" s="72" t="s">
        <v>199</v>
      </c>
      <c r="B10" s="72" t="s">
        <v>195</v>
      </c>
      <c r="C10" s="67">
        <v>180</v>
      </c>
      <c r="D10" s="67"/>
      <c r="E10" s="70"/>
      <c r="F10" s="66"/>
      <c r="G10" s="67"/>
      <c r="H10" s="67"/>
      <c r="I10" s="67"/>
      <c r="J10" s="70"/>
      <c r="K10" s="65">
        <f>C10-D10-E10-F10-G10-H10-I10-J10</f>
        <v>180</v>
      </c>
    </row>
    <row r="11" spans="1:11" ht="34.5" customHeight="1">
      <c r="A11" s="72" t="s">
        <v>200</v>
      </c>
      <c r="B11" s="72" t="s">
        <v>195</v>
      </c>
      <c r="C11" s="67">
        <v>308</v>
      </c>
      <c r="D11" s="67"/>
      <c r="E11" s="70">
        <v>308</v>
      </c>
      <c r="F11" s="66"/>
      <c r="G11" s="67"/>
      <c r="H11" s="67"/>
      <c r="I11" s="67"/>
      <c r="J11" s="70"/>
      <c r="K11" s="65"/>
    </row>
    <row r="12" spans="1:11" ht="34.5" customHeight="1">
      <c r="A12" s="72" t="s">
        <v>201</v>
      </c>
      <c r="B12" s="72" t="s">
        <v>195</v>
      </c>
      <c r="C12" s="67">
        <v>120</v>
      </c>
      <c r="D12" s="67"/>
      <c r="E12" s="70"/>
      <c r="F12" s="66"/>
      <c r="G12" s="67"/>
      <c r="H12" s="67"/>
      <c r="I12" s="67"/>
      <c r="J12" s="70"/>
      <c r="K12" s="65">
        <f>C12-D12-E12-F12-G12-H12-I12-J12</f>
        <v>120</v>
      </c>
    </row>
    <row r="13" spans="1:11" ht="34.5" customHeight="1">
      <c r="A13" s="72" t="s">
        <v>202</v>
      </c>
      <c r="B13" s="72" t="s">
        <v>195</v>
      </c>
      <c r="C13" s="67">
        <v>80</v>
      </c>
      <c r="D13" s="67"/>
      <c r="E13" s="70"/>
      <c r="F13" s="66"/>
      <c r="G13" s="67"/>
      <c r="H13" s="67"/>
      <c r="I13" s="67"/>
      <c r="J13" s="70"/>
      <c r="K13" s="65">
        <f>C13-D13-E13-F13-G13-H13-I13-J13</f>
        <v>80</v>
      </c>
    </row>
    <row r="14" spans="1:11" ht="34.5" customHeight="1">
      <c r="A14" s="72" t="s">
        <v>203</v>
      </c>
      <c r="B14" s="72" t="s">
        <v>195</v>
      </c>
      <c r="C14" s="67">
        <v>50</v>
      </c>
      <c r="D14" s="67">
        <v>50</v>
      </c>
      <c r="E14" s="70"/>
      <c r="F14" s="66"/>
      <c r="G14" s="67"/>
      <c r="H14" s="67"/>
      <c r="I14" s="67"/>
      <c r="J14" s="70"/>
      <c r="K14" s="65"/>
    </row>
    <row r="15" spans="1:11" ht="34.5" customHeight="1">
      <c r="A15" s="72" t="s">
        <v>204</v>
      </c>
      <c r="B15" s="72" t="s">
        <v>195</v>
      </c>
      <c r="C15" s="67">
        <v>31</v>
      </c>
      <c r="D15" s="67">
        <v>31</v>
      </c>
      <c r="E15" s="70"/>
      <c r="F15" s="66"/>
      <c r="G15" s="67"/>
      <c r="H15" s="67"/>
      <c r="I15" s="67"/>
      <c r="J15" s="70"/>
      <c r="K15" s="65"/>
    </row>
    <row r="16" spans="1:11" ht="34.5" customHeight="1">
      <c r="A16" s="72" t="s">
        <v>205</v>
      </c>
      <c r="B16" s="72" t="s">
        <v>195</v>
      </c>
      <c r="C16" s="67">
        <v>442</v>
      </c>
      <c r="D16" s="67">
        <v>442</v>
      </c>
      <c r="E16" s="70"/>
      <c r="F16" s="66"/>
      <c r="G16" s="67"/>
      <c r="H16" s="67"/>
      <c r="I16" s="67"/>
      <c r="J16" s="70"/>
      <c r="K16" s="65"/>
    </row>
    <row r="17" spans="1:11" ht="34.5" customHeight="1">
      <c r="A17" s="72" t="s">
        <v>206</v>
      </c>
      <c r="B17" s="72" t="s">
        <v>195</v>
      </c>
      <c r="C17" s="67">
        <v>102</v>
      </c>
      <c r="D17" s="67">
        <v>102</v>
      </c>
      <c r="E17" s="70"/>
      <c r="F17" s="66"/>
      <c r="G17" s="67"/>
      <c r="H17" s="67"/>
      <c r="I17" s="67"/>
      <c r="J17" s="70"/>
      <c r="K17" s="65"/>
    </row>
    <row r="18" spans="1:11" ht="34.5" customHeight="1">
      <c r="A18" s="72" t="s">
        <v>207</v>
      </c>
      <c r="B18" s="72" t="s">
        <v>195</v>
      </c>
      <c r="C18" s="67">
        <v>20</v>
      </c>
      <c r="D18" s="67"/>
      <c r="E18" s="70"/>
      <c r="F18" s="66"/>
      <c r="G18" s="67"/>
      <c r="H18" s="67"/>
      <c r="I18" s="67"/>
      <c r="J18" s="70"/>
      <c r="K18" s="65">
        <f>C18-D18-E18-F18-G18-H18-I18-J18</f>
        <v>20</v>
      </c>
    </row>
    <row r="19" spans="1:11" ht="34.5" customHeight="1">
      <c r="A19" s="72" t="s">
        <v>208</v>
      </c>
      <c r="B19" s="72" t="s">
        <v>195</v>
      </c>
      <c r="C19" s="67">
        <v>1472.6</v>
      </c>
      <c r="D19" s="67">
        <v>1472.6</v>
      </c>
      <c r="E19" s="70"/>
      <c r="F19" s="66"/>
      <c r="G19" s="67"/>
      <c r="H19" s="67"/>
      <c r="I19" s="67"/>
      <c r="J19" s="70"/>
      <c r="K19" s="65"/>
    </row>
    <row r="20" spans="1:11" ht="34.5" customHeight="1">
      <c r="A20" s="72" t="s">
        <v>209</v>
      </c>
      <c r="B20" s="72" t="s">
        <v>195</v>
      </c>
      <c r="C20" s="67">
        <v>178</v>
      </c>
      <c r="D20" s="67">
        <v>178</v>
      </c>
      <c r="E20" s="70"/>
      <c r="F20" s="66"/>
      <c r="G20" s="67"/>
      <c r="H20" s="67"/>
      <c r="I20" s="67"/>
      <c r="J20" s="70"/>
      <c r="K20" s="65"/>
    </row>
    <row r="21" spans="1:11" ht="34.5" customHeight="1">
      <c r="A21" s="72" t="s">
        <v>210</v>
      </c>
      <c r="B21" s="72" t="s">
        <v>195</v>
      </c>
      <c r="C21" s="67">
        <v>350</v>
      </c>
      <c r="D21" s="67"/>
      <c r="E21" s="70"/>
      <c r="F21" s="66"/>
      <c r="G21" s="67"/>
      <c r="H21" s="67"/>
      <c r="I21" s="67"/>
      <c r="J21" s="70"/>
      <c r="K21" s="65">
        <f>C21-D21-E21-F21-G21-H21-I21-J21</f>
        <v>350</v>
      </c>
    </row>
    <row r="22" spans="1:11" ht="34.5" customHeight="1">
      <c r="A22" s="57" t="s">
        <v>81</v>
      </c>
      <c r="B22" s="59"/>
      <c r="C22" s="67">
        <v>3993.2</v>
      </c>
      <c r="D22" s="67">
        <v>2315.2</v>
      </c>
      <c r="E22" s="70">
        <v>828</v>
      </c>
      <c r="F22" s="66"/>
      <c r="G22" s="67"/>
      <c r="H22" s="67"/>
      <c r="I22" s="67"/>
      <c r="J22" s="70"/>
      <c r="K22" s="65">
        <f>C22-D22-E22-F22-G22-H22-I22-J22</f>
        <v>850</v>
      </c>
    </row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</sheetData>
  <sheetProtection/>
  <mergeCells count="9">
    <mergeCell ref="J4:J5"/>
    <mergeCell ref="A2:K2"/>
    <mergeCell ref="K4:K5"/>
    <mergeCell ref="A3:K3"/>
    <mergeCell ref="A4:A5"/>
    <mergeCell ref="B4:B5"/>
    <mergeCell ref="C4:C5"/>
    <mergeCell ref="D4:F4"/>
    <mergeCell ref="G4:I4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tabSelected="1" zoomScaleSheetLayoutView="85" zoomScalePageLayoutView="0" workbookViewId="0" topLeftCell="A1">
      <selection activeCell="H13" sqref="H13"/>
    </sheetView>
  </sheetViews>
  <sheetFormatPr defaultColWidth="6.66015625" defaultRowHeight="18" customHeight="1"/>
  <cols>
    <col min="1" max="1" width="50.66015625" style="64" customWidth="1"/>
    <col min="2" max="2" width="17.66015625" style="64" customWidth="1"/>
    <col min="3" max="3" width="50.66015625" style="64" customWidth="1"/>
    <col min="4" max="4" width="17.66015625" style="64" customWidth="1"/>
    <col min="5" max="156" width="9" style="64" customWidth="1"/>
    <col min="157" max="249" width="9.16015625" style="64" customWidth="1"/>
    <col min="250" max="16384" width="6.66015625" style="64" customWidth="1"/>
  </cols>
  <sheetData>
    <row r="1" ht="24" customHeight="1">
      <c r="A1" s="5" t="s">
        <v>0</v>
      </c>
    </row>
    <row r="2" spans="1:249" ht="42" customHeight="1">
      <c r="A2" s="14" t="s">
        <v>99</v>
      </c>
      <c r="B2" s="14"/>
      <c r="C2" s="14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</row>
    <row r="3" spans="1:249" s="89" customFormat="1" ht="24" customHeight="1">
      <c r="A3" s="88"/>
      <c r="B3" s="88"/>
      <c r="C3" s="88"/>
      <c r="D3" s="88" t="s">
        <v>1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</row>
    <row r="4" spans="1:249" ht="36.75" customHeight="1">
      <c r="A4" s="74" t="s">
        <v>2</v>
      </c>
      <c r="B4" s="74"/>
      <c r="C4" s="74" t="s">
        <v>3</v>
      </c>
      <c r="D4" s="74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</row>
    <row r="5" spans="1:249" s="89" customFormat="1" ht="36.75" customHeight="1">
      <c r="A5" s="52" t="s">
        <v>4</v>
      </c>
      <c r="B5" s="90" t="s">
        <v>92</v>
      </c>
      <c r="C5" s="52" t="s">
        <v>4</v>
      </c>
      <c r="D5" s="90" t="s">
        <v>92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</row>
    <row r="6" spans="1:249" ht="30" customHeight="1">
      <c r="A6" s="93" t="s">
        <v>56</v>
      </c>
      <c r="B6" s="17">
        <v>15285.6</v>
      </c>
      <c r="C6" s="23" t="s">
        <v>5</v>
      </c>
      <c r="D6" s="17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</row>
    <row r="7" spans="1:249" s="89" customFormat="1" ht="30" customHeight="1">
      <c r="A7" s="94" t="s">
        <v>57</v>
      </c>
      <c r="B7" s="95">
        <v>828</v>
      </c>
      <c r="C7" s="96" t="s">
        <v>6</v>
      </c>
      <c r="D7" s="95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</row>
    <row r="8" spans="1:249" ht="30" customHeight="1">
      <c r="A8" s="93" t="s">
        <v>58</v>
      </c>
      <c r="B8" s="17"/>
      <c r="C8" s="23" t="s">
        <v>7</v>
      </c>
      <c r="D8" s="17">
        <v>27632.6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</row>
    <row r="9" spans="1:249" s="89" customFormat="1" ht="30" customHeight="1">
      <c r="A9" s="51" t="s">
        <v>59</v>
      </c>
      <c r="B9" s="95"/>
      <c r="C9" s="96" t="s">
        <v>8</v>
      </c>
      <c r="D9" s="95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</row>
    <row r="10" spans="1:249" ht="30" customHeight="1">
      <c r="A10" s="97" t="s">
        <v>64</v>
      </c>
      <c r="B10" s="17">
        <v>5027</v>
      </c>
      <c r="C10" s="23" t="s">
        <v>9</v>
      </c>
      <c r="D10" s="17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</row>
    <row r="11" spans="1:249" s="89" customFormat="1" ht="30" customHeight="1">
      <c r="A11" s="98" t="s">
        <v>60</v>
      </c>
      <c r="B11" s="95">
        <v>1780.3</v>
      </c>
      <c r="C11" s="99" t="s">
        <v>10</v>
      </c>
      <c r="D11" s="95">
        <v>1854.7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</row>
    <row r="12" spans="1:249" ht="30" customHeight="1">
      <c r="A12" s="100" t="s">
        <v>61</v>
      </c>
      <c r="B12" s="17"/>
      <c r="C12" s="23" t="s">
        <v>11</v>
      </c>
      <c r="D12" s="17">
        <v>959.5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</row>
    <row r="13" spans="1:249" s="89" customFormat="1" ht="30" customHeight="1">
      <c r="A13" s="101" t="s">
        <v>94</v>
      </c>
      <c r="B13" s="102"/>
      <c r="C13" s="96" t="s">
        <v>12</v>
      </c>
      <c r="D13" s="95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</row>
    <row r="14" spans="1:249" ht="30" customHeight="1">
      <c r="A14" s="50" t="s">
        <v>95</v>
      </c>
      <c r="B14" s="25"/>
      <c r="C14" s="23" t="s">
        <v>13</v>
      </c>
      <c r="D14" s="17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</row>
    <row r="15" spans="1:249" s="89" customFormat="1" ht="30" customHeight="1">
      <c r="A15" s="101" t="s">
        <v>96</v>
      </c>
      <c r="B15" s="103">
        <v>488.3</v>
      </c>
      <c r="C15" s="96" t="s">
        <v>14</v>
      </c>
      <c r="D15" s="95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</row>
    <row r="16" spans="1:249" ht="30" customHeight="1">
      <c r="A16" s="50"/>
      <c r="B16" s="25"/>
      <c r="C16" s="23" t="s">
        <v>15</v>
      </c>
      <c r="D16" s="17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</row>
    <row r="17" spans="1:249" s="89" customFormat="1" ht="30" customHeight="1">
      <c r="A17" s="101"/>
      <c r="B17" s="102"/>
      <c r="C17" s="96" t="s">
        <v>16</v>
      </c>
      <c r="D17" s="95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</row>
    <row r="18" spans="1:249" ht="30" customHeight="1">
      <c r="A18" s="50"/>
      <c r="B18" s="17"/>
      <c r="C18" s="23" t="s">
        <v>17</v>
      </c>
      <c r="D18" s="17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</row>
    <row r="19" spans="1:249" s="89" customFormat="1" ht="30" customHeight="1">
      <c r="A19" s="101"/>
      <c r="B19" s="95"/>
      <c r="C19" s="96" t="s">
        <v>18</v>
      </c>
      <c r="D19" s="95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</row>
    <row r="20" spans="1:249" ht="30" customHeight="1">
      <c r="A20" s="50"/>
      <c r="B20" s="17"/>
      <c r="C20" s="23" t="s">
        <v>19</v>
      </c>
      <c r="D20" s="26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</row>
    <row r="21" spans="1:249" s="89" customFormat="1" ht="30" customHeight="1">
      <c r="A21" s="104"/>
      <c r="B21" s="95"/>
      <c r="C21" s="96" t="s">
        <v>20</v>
      </c>
      <c r="D21" s="105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</row>
    <row r="22" spans="1:249" ht="30" customHeight="1">
      <c r="A22" s="18"/>
      <c r="B22" s="17"/>
      <c r="C22" s="27" t="s">
        <v>21</v>
      </c>
      <c r="D22" s="17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</row>
    <row r="23" spans="1:249" s="89" customFormat="1" ht="30" customHeight="1">
      <c r="A23" s="104"/>
      <c r="B23" s="95"/>
      <c r="C23" s="106" t="s">
        <v>22</v>
      </c>
      <c r="D23" s="107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</row>
    <row r="24" spans="1:249" ht="30" customHeight="1">
      <c r="A24" s="18"/>
      <c r="B24" s="17"/>
      <c r="C24" s="27" t="s">
        <v>23</v>
      </c>
      <c r="D24" s="28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</row>
    <row r="25" spans="1:249" s="89" customFormat="1" ht="30.75" customHeight="1">
      <c r="A25" s="104"/>
      <c r="B25" s="95"/>
      <c r="C25" s="106" t="s">
        <v>24</v>
      </c>
      <c r="D25" s="107">
        <v>520</v>
      </c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</row>
    <row r="26" spans="1:249" ht="30.75" customHeight="1">
      <c r="A26" s="18"/>
      <c r="B26" s="17"/>
      <c r="C26" s="27" t="s">
        <v>25</v>
      </c>
      <c r="D26" s="28">
        <v>308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</row>
    <row r="27" spans="1:249" s="89" customFormat="1" ht="30.75" customHeight="1">
      <c r="A27" s="104"/>
      <c r="B27" s="95"/>
      <c r="C27" s="108" t="s">
        <v>63</v>
      </c>
      <c r="D27" s="107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</row>
    <row r="28" spans="1:249" ht="30" customHeight="1">
      <c r="A28" s="16" t="s">
        <v>26</v>
      </c>
      <c r="B28" s="17">
        <v>23409.2</v>
      </c>
      <c r="C28" s="16" t="s">
        <v>27</v>
      </c>
      <c r="D28" s="28">
        <v>31274.8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</row>
    <row r="29" spans="1:249" s="89" customFormat="1" ht="30" customHeight="1">
      <c r="A29" s="101" t="s">
        <v>93</v>
      </c>
      <c r="B29" s="95">
        <v>7865.6</v>
      </c>
      <c r="C29" s="109" t="s">
        <v>62</v>
      </c>
      <c r="D29" s="95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  <c r="HJ29" s="110"/>
      <c r="HK29" s="110"/>
      <c r="HL29" s="110"/>
      <c r="HM29" s="110"/>
      <c r="HN29" s="110"/>
      <c r="HO29" s="110"/>
      <c r="HP29" s="110"/>
      <c r="HQ29" s="110"/>
      <c r="HR29" s="110"/>
      <c r="HS29" s="110"/>
      <c r="HT29" s="110"/>
      <c r="HU29" s="110"/>
      <c r="HV29" s="110"/>
      <c r="HW29" s="110"/>
      <c r="HX29" s="110"/>
      <c r="HY29" s="110"/>
      <c r="HZ29" s="110"/>
      <c r="IA29" s="110"/>
      <c r="IB29" s="110"/>
      <c r="IC29" s="110"/>
      <c r="ID29" s="110"/>
      <c r="IE29" s="110"/>
      <c r="IF29" s="110"/>
      <c r="IG29" s="110"/>
      <c r="IH29" s="110"/>
      <c r="II29" s="110"/>
      <c r="IJ29" s="110"/>
      <c r="IK29" s="110"/>
      <c r="IL29" s="110"/>
      <c r="IM29" s="110"/>
      <c r="IN29" s="110"/>
      <c r="IO29" s="110"/>
    </row>
    <row r="30" spans="1:249" ht="30" customHeight="1">
      <c r="A30" s="16" t="s">
        <v>28</v>
      </c>
      <c r="B30" s="17">
        <v>31274.8</v>
      </c>
      <c r="C30" s="16" t="s">
        <v>29</v>
      </c>
      <c r="D30" s="17">
        <v>31274.8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</row>
    <row r="31" spans="1:249" s="89" customFormat="1" ht="27" customHeight="1">
      <c r="A31" s="111" t="s">
        <v>90</v>
      </c>
      <c r="B31" s="112"/>
      <c r="C31" s="113"/>
      <c r="D31" s="114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</row>
    <row r="32" spans="1:249" s="89" customFormat="1" ht="27.75" customHeight="1">
      <c r="A32" s="35"/>
      <c r="B32" s="36"/>
      <c r="C32" s="35"/>
      <c r="D32" s="36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</row>
    <row r="33" spans="1:249" ht="27.75" customHeight="1">
      <c r="A33" s="37"/>
      <c r="B33" s="38"/>
      <c r="C33" s="38"/>
      <c r="D33" s="38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</row>
    <row r="34" spans="1:249" ht="27.75" customHeight="1">
      <c r="A34" s="38"/>
      <c r="B34" s="38"/>
      <c r="C34" s="38"/>
      <c r="D34" s="38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</row>
    <row r="35" spans="1:249" ht="27.75" customHeight="1">
      <c r="A35" s="38"/>
      <c r="B35" s="38"/>
      <c r="C35" s="38"/>
      <c r="D35" s="38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</row>
    <row r="36" spans="1:249" ht="27.75" customHeight="1">
      <c r="A36" s="38"/>
      <c r="B36" s="38"/>
      <c r="C36" s="38"/>
      <c r="D36" s="38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"/>
  <sheetViews>
    <sheetView showGridLines="0" showZeros="0" zoomScaleSheetLayoutView="100" zoomScalePageLayoutView="0" workbookViewId="0" topLeftCell="A1">
      <selection activeCell="G12" sqref="G12"/>
    </sheetView>
  </sheetViews>
  <sheetFormatPr defaultColWidth="9.16015625" defaultRowHeight="27.75" customHeight="1"/>
  <cols>
    <col min="1" max="1" width="10.83203125" style="47" customWidth="1"/>
    <col min="2" max="2" width="20" style="47" bestFit="1" customWidth="1"/>
    <col min="3" max="5" width="12.16015625" style="47" bestFit="1" customWidth="1"/>
    <col min="6" max="8" width="8.83203125" style="47" customWidth="1"/>
    <col min="9" max="10" width="10.66015625" style="47" bestFit="1" customWidth="1"/>
    <col min="11" max="12" width="8.83203125" style="47" customWidth="1"/>
    <col min="13" max="14" width="8.83203125" style="35" customWidth="1"/>
    <col min="15" max="15" width="10.66015625" style="47" bestFit="1" customWidth="1"/>
    <col min="16" max="19" width="8.83203125" style="47" customWidth="1"/>
    <col min="20" max="20" width="10.66015625" style="47" bestFit="1" customWidth="1"/>
    <col min="21" max="21" width="8.83203125" style="47" customWidth="1"/>
    <col min="22" max="22" width="14.5" style="47" bestFit="1" customWidth="1"/>
    <col min="23" max="254" width="9" style="35" customWidth="1"/>
    <col min="255" max="255" width="9.16015625" style="134" customWidth="1"/>
    <col min="256" max="16384" width="9.16015625" style="134" customWidth="1"/>
  </cols>
  <sheetData>
    <row r="1" spans="1:22" s="41" customFormat="1" ht="27" customHeight="1">
      <c r="A1" s="5" t="s">
        <v>30</v>
      </c>
      <c r="B1" s="5"/>
      <c r="C1" s="5"/>
      <c r="D1" s="5"/>
      <c r="E1" s="48"/>
      <c r="F1" s="48"/>
      <c r="G1" s="48"/>
      <c r="H1" s="48"/>
      <c r="I1" s="48"/>
      <c r="J1" s="48"/>
      <c r="K1" s="48"/>
      <c r="L1" s="48"/>
      <c r="M1" s="48"/>
      <c r="O1" s="48"/>
      <c r="P1" s="48"/>
      <c r="Q1" s="48"/>
      <c r="R1" s="48"/>
      <c r="S1" s="48"/>
      <c r="T1" s="48"/>
      <c r="U1" s="48"/>
      <c r="V1" s="48"/>
    </row>
    <row r="2" spans="1:22" s="21" customFormat="1" ht="40.5" customHeight="1">
      <c r="A2" s="75" t="s">
        <v>211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s="21" customFormat="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 s="88" customFormat="1" ht="21.7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O4" s="115"/>
      <c r="P4" s="115"/>
      <c r="Q4" s="115"/>
      <c r="R4" s="115"/>
      <c r="S4" s="115"/>
      <c r="T4" s="115"/>
      <c r="U4" s="115"/>
      <c r="V4" s="115" t="s">
        <v>1</v>
      </c>
    </row>
    <row r="5" spans="1:22" s="61" customFormat="1" ht="29.25" customHeight="1">
      <c r="A5" s="116" t="s">
        <v>212</v>
      </c>
      <c r="B5" s="116" t="s">
        <v>213</v>
      </c>
      <c r="C5" s="117" t="s">
        <v>214</v>
      </c>
      <c r="D5" s="118" t="s">
        <v>215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76" t="s">
        <v>31</v>
      </c>
      <c r="P5" s="76"/>
      <c r="Q5" s="76"/>
      <c r="R5" s="76"/>
      <c r="S5" s="76"/>
      <c r="T5" s="76"/>
      <c r="U5" s="76"/>
      <c r="V5" s="76"/>
    </row>
    <row r="6" spans="1:22" s="61" customFormat="1" ht="29.25" customHeight="1">
      <c r="A6" s="116"/>
      <c r="B6" s="116"/>
      <c r="C6" s="119"/>
      <c r="D6" s="116" t="s">
        <v>216</v>
      </c>
      <c r="E6" s="120" t="s">
        <v>217</v>
      </c>
      <c r="F6" s="120" t="s">
        <v>218</v>
      </c>
      <c r="G6" s="120" t="s">
        <v>219</v>
      </c>
      <c r="H6" s="120" t="s">
        <v>220</v>
      </c>
      <c r="I6" s="120" t="s">
        <v>221</v>
      </c>
      <c r="J6" s="120" t="s">
        <v>222</v>
      </c>
      <c r="K6" s="120" t="s">
        <v>223</v>
      </c>
      <c r="L6" s="120" t="s">
        <v>224</v>
      </c>
      <c r="M6" s="120" t="s">
        <v>225</v>
      </c>
      <c r="N6" s="120" t="s">
        <v>226</v>
      </c>
      <c r="O6" s="76" t="s">
        <v>32</v>
      </c>
      <c r="P6" s="121" t="s">
        <v>227</v>
      </c>
      <c r="Q6" s="122"/>
      <c r="R6" s="122"/>
      <c r="S6" s="123"/>
      <c r="T6" s="121" t="s">
        <v>228</v>
      </c>
      <c r="U6" s="122"/>
      <c r="V6" s="123"/>
    </row>
    <row r="7" spans="1:22" s="61" customFormat="1" ht="39.75" customHeight="1">
      <c r="A7" s="116"/>
      <c r="B7" s="116"/>
      <c r="C7" s="124"/>
      <c r="D7" s="116"/>
      <c r="E7" s="120"/>
      <c r="F7" s="120"/>
      <c r="G7" s="120" t="s">
        <v>229</v>
      </c>
      <c r="H7" s="120" t="s">
        <v>230</v>
      </c>
      <c r="I7" s="120" t="s">
        <v>231</v>
      </c>
      <c r="J7" s="120" t="s">
        <v>232</v>
      </c>
      <c r="K7" s="120" t="s">
        <v>233</v>
      </c>
      <c r="L7" s="120" t="s">
        <v>234</v>
      </c>
      <c r="M7" s="120" t="s">
        <v>235</v>
      </c>
      <c r="N7" s="120" t="s">
        <v>236</v>
      </c>
      <c r="O7" s="76"/>
      <c r="P7" s="125" t="s">
        <v>216</v>
      </c>
      <c r="Q7" s="125" t="s">
        <v>217</v>
      </c>
      <c r="R7" s="125" t="s">
        <v>218</v>
      </c>
      <c r="S7" s="125" t="s">
        <v>237</v>
      </c>
      <c r="T7" s="125" t="s">
        <v>216</v>
      </c>
      <c r="U7" s="126" t="s">
        <v>221</v>
      </c>
      <c r="V7" s="127" t="s">
        <v>238</v>
      </c>
    </row>
    <row r="8" spans="1:22" s="89" customFormat="1" ht="30" customHeight="1">
      <c r="A8" s="128">
        <v>364211</v>
      </c>
      <c r="B8" s="129" t="s">
        <v>105</v>
      </c>
      <c r="C8" s="130">
        <v>31274.8</v>
      </c>
      <c r="D8" s="130">
        <v>23409.2</v>
      </c>
      <c r="E8" s="130">
        <v>15285.6</v>
      </c>
      <c r="F8" s="130">
        <v>828</v>
      </c>
      <c r="G8" s="130">
        <v>0</v>
      </c>
      <c r="H8" s="130">
        <v>0</v>
      </c>
      <c r="I8" s="130">
        <v>5027</v>
      </c>
      <c r="J8" s="130">
        <v>1780.3</v>
      </c>
      <c r="K8" s="130">
        <v>0</v>
      </c>
      <c r="L8" s="130">
        <v>0</v>
      </c>
      <c r="M8" s="130">
        <v>0</v>
      </c>
      <c r="N8" s="130">
        <v>488.3</v>
      </c>
      <c r="O8" s="130">
        <v>7865.6</v>
      </c>
      <c r="P8" s="130">
        <v>0</v>
      </c>
      <c r="Q8" s="130">
        <v>0</v>
      </c>
      <c r="R8" s="130">
        <v>0</v>
      </c>
      <c r="S8" s="130">
        <v>0</v>
      </c>
      <c r="T8" s="130">
        <v>7865.6</v>
      </c>
      <c r="U8" s="130">
        <v>0</v>
      </c>
      <c r="V8" s="130">
        <v>7865.6</v>
      </c>
    </row>
    <row r="9" spans="1:22" ht="33.75" customHeight="1">
      <c r="A9" s="131" t="s">
        <v>214</v>
      </c>
      <c r="B9" s="132"/>
      <c r="C9" s="133">
        <f>SUM(C8)</f>
        <v>31274.8</v>
      </c>
      <c r="D9" s="133">
        <f aca="true" t="shared" si="0" ref="D9:V9">SUM(D8)</f>
        <v>23409.2</v>
      </c>
      <c r="E9" s="133">
        <f t="shared" si="0"/>
        <v>15285.6</v>
      </c>
      <c r="F9" s="133">
        <f t="shared" si="0"/>
        <v>828</v>
      </c>
      <c r="G9" s="133">
        <f t="shared" si="0"/>
        <v>0</v>
      </c>
      <c r="H9" s="133">
        <f t="shared" si="0"/>
        <v>0</v>
      </c>
      <c r="I9" s="133">
        <f t="shared" si="0"/>
        <v>5027</v>
      </c>
      <c r="J9" s="133">
        <f t="shared" si="0"/>
        <v>1780.3</v>
      </c>
      <c r="K9" s="133">
        <f t="shared" si="0"/>
        <v>0</v>
      </c>
      <c r="L9" s="133">
        <f t="shared" si="0"/>
        <v>0</v>
      </c>
      <c r="M9" s="133">
        <f t="shared" si="0"/>
        <v>0</v>
      </c>
      <c r="N9" s="133">
        <f t="shared" si="0"/>
        <v>488.3</v>
      </c>
      <c r="O9" s="133">
        <f t="shared" si="0"/>
        <v>7865.6</v>
      </c>
      <c r="P9" s="133">
        <f t="shared" si="0"/>
        <v>0</v>
      </c>
      <c r="Q9" s="133">
        <f t="shared" si="0"/>
        <v>0</v>
      </c>
      <c r="R9" s="133">
        <f t="shared" si="0"/>
        <v>0</v>
      </c>
      <c r="S9" s="133">
        <f t="shared" si="0"/>
        <v>0</v>
      </c>
      <c r="T9" s="133">
        <f t="shared" si="0"/>
        <v>7865.6</v>
      </c>
      <c r="U9" s="133">
        <f t="shared" si="0"/>
        <v>0</v>
      </c>
      <c r="V9" s="133">
        <f t="shared" si="0"/>
        <v>7865.6</v>
      </c>
    </row>
  </sheetData>
  <sheetProtection/>
  <mergeCells count="21">
    <mergeCell ref="T6:V6"/>
    <mergeCell ref="O6:O7"/>
    <mergeCell ref="B5:B7"/>
    <mergeCell ref="P6:S6"/>
    <mergeCell ref="G6:G7"/>
    <mergeCell ref="C5:C7"/>
    <mergeCell ref="E6:E7"/>
    <mergeCell ref="F6:F7"/>
    <mergeCell ref="M6:M7"/>
    <mergeCell ref="A9:B9"/>
    <mergeCell ref="K6:K7"/>
    <mergeCell ref="L6:L7"/>
    <mergeCell ref="D5:N5"/>
    <mergeCell ref="N6:N7"/>
    <mergeCell ref="A2:V2"/>
    <mergeCell ref="O5:V5"/>
    <mergeCell ref="A5:A7"/>
    <mergeCell ref="D6:D7"/>
    <mergeCell ref="H6:H7"/>
    <mergeCell ref="I6:I7"/>
    <mergeCell ref="J6:J7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2"/>
  <sheetViews>
    <sheetView showGridLines="0" showZeros="0" zoomScaleSheetLayoutView="85" zoomScalePageLayoutView="0" workbookViewId="0" topLeftCell="A1">
      <selection activeCell="L7" sqref="L7"/>
    </sheetView>
  </sheetViews>
  <sheetFormatPr defaultColWidth="9.16015625" defaultRowHeight="27.75" customHeight="1"/>
  <cols>
    <col min="1" max="1" width="23.66015625" style="42" customWidth="1"/>
    <col min="2" max="2" width="22.83203125" style="42" customWidth="1"/>
    <col min="3" max="8" width="17.33203125" style="43" customWidth="1"/>
    <col min="9" max="9" width="17.33203125" style="3" customWidth="1"/>
    <col min="10" max="249" width="10.66015625" style="3" customWidth="1"/>
    <col min="250" max="251" width="9.16015625" style="64" customWidth="1"/>
    <col min="252" max="16384" width="9.16015625" style="64" customWidth="1"/>
  </cols>
  <sheetData>
    <row r="1" spans="1:9" s="41" customFormat="1" ht="27" customHeight="1">
      <c r="A1" s="5" t="s">
        <v>33</v>
      </c>
      <c r="B1" s="5"/>
      <c r="C1" s="44"/>
      <c r="D1" s="44"/>
      <c r="E1" s="44"/>
      <c r="F1" s="44"/>
      <c r="G1" s="44"/>
      <c r="I1" s="44"/>
    </row>
    <row r="2" spans="1:13" s="1" customFormat="1" ht="48.75" customHeight="1">
      <c r="A2" s="14" t="s">
        <v>100</v>
      </c>
      <c r="B2" s="14"/>
      <c r="C2" s="14"/>
      <c r="D2" s="14"/>
      <c r="E2" s="14"/>
      <c r="F2" s="14"/>
      <c r="G2" s="14"/>
      <c r="H2" s="45"/>
      <c r="I2" s="14"/>
      <c r="J2" s="46"/>
      <c r="K2" s="14"/>
      <c r="L2" s="46"/>
      <c r="M2" s="46"/>
    </row>
    <row r="3" spans="1:9" s="88" customFormat="1" ht="21.75" customHeight="1">
      <c r="A3" s="135"/>
      <c r="B3" s="135"/>
      <c r="C3" s="135"/>
      <c r="D3" s="135"/>
      <c r="E3" s="135"/>
      <c r="F3" s="135"/>
      <c r="G3" s="135"/>
      <c r="I3" s="135" t="s">
        <v>1</v>
      </c>
    </row>
    <row r="4" spans="1:9" s="91" customFormat="1" ht="29.25" customHeight="1">
      <c r="A4" s="136" t="s">
        <v>65</v>
      </c>
      <c r="B4" s="79" t="s">
        <v>66</v>
      </c>
      <c r="C4" s="77" t="s">
        <v>67</v>
      </c>
      <c r="D4" s="78" t="s">
        <v>34</v>
      </c>
      <c r="E4" s="78" t="s">
        <v>35</v>
      </c>
      <c r="F4" s="78" t="s">
        <v>68</v>
      </c>
      <c r="G4" s="78" t="s">
        <v>36</v>
      </c>
      <c r="H4" s="78" t="s">
        <v>37</v>
      </c>
      <c r="I4" s="78" t="s">
        <v>38</v>
      </c>
    </row>
    <row r="5" spans="1:9" s="91" customFormat="1" ht="29.25" customHeight="1">
      <c r="A5" s="136"/>
      <c r="B5" s="137"/>
      <c r="C5" s="77"/>
      <c r="D5" s="78"/>
      <c r="E5" s="78"/>
      <c r="F5" s="78"/>
      <c r="G5" s="78"/>
      <c r="H5" s="78"/>
      <c r="I5" s="78"/>
    </row>
    <row r="6" spans="1:9" s="91" customFormat="1" ht="29.25" customHeight="1">
      <c r="A6" s="136"/>
      <c r="B6" s="138"/>
      <c r="C6" s="77"/>
      <c r="D6" s="78"/>
      <c r="E6" s="78"/>
      <c r="F6" s="78"/>
      <c r="G6" s="78"/>
      <c r="H6" s="78"/>
      <c r="I6" s="78"/>
    </row>
    <row r="7" spans="1:249" s="144" customFormat="1" ht="47.25" customHeight="1">
      <c r="A7" s="139" t="s">
        <v>106</v>
      </c>
      <c r="B7" s="139" t="s">
        <v>107</v>
      </c>
      <c r="C7" s="140">
        <v>27632.6</v>
      </c>
      <c r="D7" s="141">
        <v>24467.4</v>
      </c>
      <c r="E7" s="142">
        <v>3165.2</v>
      </c>
      <c r="F7" s="95"/>
      <c r="G7" s="95"/>
      <c r="H7" s="143"/>
      <c r="I7" s="9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5"/>
      <c r="FZ7" s="145"/>
      <c r="GA7" s="145"/>
      <c r="GB7" s="145"/>
      <c r="GC7" s="145"/>
      <c r="GD7" s="145"/>
      <c r="GE7" s="145"/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5"/>
      <c r="HJ7" s="145"/>
      <c r="HK7" s="145"/>
      <c r="HL7" s="145"/>
      <c r="HM7" s="145"/>
      <c r="HN7" s="145"/>
      <c r="HO7" s="145"/>
      <c r="HP7" s="145"/>
      <c r="HQ7" s="145"/>
      <c r="HR7" s="145"/>
      <c r="HS7" s="145"/>
      <c r="HT7" s="145"/>
      <c r="HU7" s="145"/>
      <c r="HV7" s="145"/>
      <c r="HW7" s="145"/>
      <c r="HX7" s="145"/>
      <c r="HY7" s="145"/>
      <c r="HZ7" s="145"/>
      <c r="IA7" s="145"/>
      <c r="IB7" s="145"/>
      <c r="IC7" s="145"/>
      <c r="ID7" s="145"/>
      <c r="IE7" s="145"/>
      <c r="IF7" s="145"/>
      <c r="IG7" s="145"/>
      <c r="IH7" s="145"/>
      <c r="II7" s="145"/>
      <c r="IJ7" s="145"/>
      <c r="IK7" s="145"/>
      <c r="IL7" s="145"/>
      <c r="IM7" s="145"/>
      <c r="IN7" s="145"/>
      <c r="IO7" s="145"/>
    </row>
    <row r="8" spans="1:10" s="145" customFormat="1" ht="47.25" customHeight="1">
      <c r="A8" s="139" t="s">
        <v>108</v>
      </c>
      <c r="B8" s="139" t="s">
        <v>109</v>
      </c>
      <c r="C8" s="140">
        <v>1854.7</v>
      </c>
      <c r="D8" s="141">
        <v>1854.7</v>
      </c>
      <c r="E8" s="142">
        <v>0</v>
      </c>
      <c r="F8" s="95"/>
      <c r="G8" s="95"/>
      <c r="H8" s="143"/>
      <c r="I8" s="95"/>
      <c r="J8" s="144"/>
    </row>
    <row r="9" spans="1:9" ht="47.25" customHeight="1">
      <c r="A9" s="139" t="s">
        <v>110</v>
      </c>
      <c r="B9" s="139" t="s">
        <v>111</v>
      </c>
      <c r="C9" s="140">
        <v>959.5</v>
      </c>
      <c r="D9" s="141">
        <v>959.5</v>
      </c>
      <c r="E9" s="142">
        <v>0</v>
      </c>
      <c r="F9" s="95"/>
      <c r="G9" s="95"/>
      <c r="H9" s="143"/>
      <c r="I9" s="95"/>
    </row>
    <row r="10" spans="1:9" ht="47.25" customHeight="1">
      <c r="A10" s="139" t="s">
        <v>112</v>
      </c>
      <c r="B10" s="139" t="s">
        <v>38</v>
      </c>
      <c r="C10" s="140">
        <v>520</v>
      </c>
      <c r="D10" s="141">
        <v>0</v>
      </c>
      <c r="E10" s="142">
        <v>520</v>
      </c>
      <c r="F10" s="95"/>
      <c r="G10" s="95"/>
      <c r="H10" s="143"/>
      <c r="I10" s="95"/>
    </row>
    <row r="11" spans="1:9" ht="47.25" customHeight="1">
      <c r="A11" s="139" t="s">
        <v>113</v>
      </c>
      <c r="B11" s="139" t="s">
        <v>114</v>
      </c>
      <c r="C11" s="140">
        <v>308</v>
      </c>
      <c r="D11" s="141">
        <v>0</v>
      </c>
      <c r="E11" s="142">
        <v>308</v>
      </c>
      <c r="F11" s="95"/>
      <c r="G11" s="95"/>
      <c r="H11" s="143"/>
      <c r="I11" s="95"/>
    </row>
    <row r="12" spans="1:9" ht="47.25" customHeight="1">
      <c r="A12" s="146"/>
      <c r="B12" s="147" t="s">
        <v>91</v>
      </c>
      <c r="C12" s="95">
        <f>SUM(C7:C11)</f>
        <v>31274.8</v>
      </c>
      <c r="D12" s="95">
        <f>SUM(D7:D11)</f>
        <v>27281.600000000002</v>
      </c>
      <c r="E12" s="95">
        <f>SUM(E7:E11)</f>
        <v>3993.2</v>
      </c>
      <c r="F12" s="95"/>
      <c r="G12" s="95"/>
      <c r="H12" s="143"/>
      <c r="I12" s="95"/>
    </row>
  </sheetData>
  <sheetProtection/>
  <mergeCells count="9">
    <mergeCell ref="H4:H6"/>
    <mergeCell ref="I4:I6"/>
    <mergeCell ref="A4:A6"/>
    <mergeCell ref="C4:C6"/>
    <mergeCell ref="D4:D6"/>
    <mergeCell ref="E4:E6"/>
    <mergeCell ref="F4:F6"/>
    <mergeCell ref="G4:G6"/>
    <mergeCell ref="B4:B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zoomScaleSheetLayoutView="85" zoomScalePageLayoutView="0" workbookViewId="0" topLeftCell="A1">
      <selection activeCell="H9" sqref="H9"/>
    </sheetView>
  </sheetViews>
  <sheetFormatPr defaultColWidth="6.66015625" defaultRowHeight="18" customHeight="1"/>
  <cols>
    <col min="1" max="1" width="50.66015625" style="64" customWidth="1"/>
    <col min="2" max="2" width="17.66015625" style="64" customWidth="1"/>
    <col min="3" max="3" width="50.66015625" style="64" customWidth="1"/>
    <col min="4" max="4" width="17.66015625" style="64" customWidth="1"/>
    <col min="5" max="157" width="9" style="64" customWidth="1"/>
    <col min="158" max="250" width="9.16015625" style="64" customWidth="1"/>
    <col min="251" max="16384" width="6.66015625" style="64" customWidth="1"/>
  </cols>
  <sheetData>
    <row r="1" ht="24" customHeight="1">
      <c r="A1" s="5" t="s">
        <v>39</v>
      </c>
    </row>
    <row r="2" spans="1:250" ht="42" customHeight="1">
      <c r="A2" s="14" t="s">
        <v>101</v>
      </c>
      <c r="B2" s="14"/>
      <c r="C2" s="14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</row>
    <row r="3" spans="1:250" s="89" customFormat="1" ht="24" customHeight="1">
      <c r="A3" s="88"/>
      <c r="B3" s="88"/>
      <c r="C3" s="88"/>
      <c r="D3" s="88" t="s">
        <v>1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</row>
    <row r="4" spans="1:250" ht="36.75" customHeight="1">
      <c r="A4" s="74" t="s">
        <v>2</v>
      </c>
      <c r="B4" s="74"/>
      <c r="C4" s="74" t="s">
        <v>3</v>
      </c>
      <c r="D4" s="74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</row>
    <row r="5" spans="1:250" s="89" customFormat="1" ht="36.75" customHeight="1">
      <c r="A5" s="52" t="s">
        <v>4</v>
      </c>
      <c r="B5" s="90" t="s">
        <v>92</v>
      </c>
      <c r="C5" s="52" t="s">
        <v>4</v>
      </c>
      <c r="D5" s="90" t="s">
        <v>92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</row>
    <row r="6" spans="1:250" ht="30" customHeight="1">
      <c r="A6" s="18" t="s">
        <v>69</v>
      </c>
      <c r="B6" s="68">
        <f>SUM(B7:B9)</f>
        <v>16113.6</v>
      </c>
      <c r="C6" s="23" t="s">
        <v>5</v>
      </c>
      <c r="D6" s="17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</row>
    <row r="7" spans="1:250" s="89" customFormat="1" ht="30" customHeight="1">
      <c r="A7" s="104" t="s">
        <v>70</v>
      </c>
      <c r="B7" s="153">
        <v>15285.6</v>
      </c>
      <c r="C7" s="96" t="s">
        <v>6</v>
      </c>
      <c r="D7" s="95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</row>
    <row r="8" spans="1:250" ht="30" customHeight="1">
      <c r="A8" s="18" t="s">
        <v>71</v>
      </c>
      <c r="B8" s="69">
        <v>828</v>
      </c>
      <c r="C8" s="23" t="s">
        <v>7</v>
      </c>
      <c r="D8" s="69">
        <v>13352.8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</row>
    <row r="9" spans="1:250" s="89" customFormat="1" ht="30" customHeight="1">
      <c r="A9" s="104" t="s">
        <v>72</v>
      </c>
      <c r="B9" s="95"/>
      <c r="C9" s="96" t="s">
        <v>8</v>
      </c>
      <c r="D9" s="153">
        <v>0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</row>
    <row r="10" spans="1:250" ht="30" customHeight="1">
      <c r="A10" s="18" t="s">
        <v>97</v>
      </c>
      <c r="B10" s="17"/>
      <c r="C10" s="23" t="s">
        <v>9</v>
      </c>
      <c r="D10" s="69">
        <v>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</row>
    <row r="11" spans="1:250" s="89" customFormat="1" ht="30" customHeight="1">
      <c r="A11" s="104" t="s">
        <v>70</v>
      </c>
      <c r="B11" s="95"/>
      <c r="C11" s="99" t="s">
        <v>10</v>
      </c>
      <c r="D11" s="153">
        <v>1214.7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</row>
    <row r="12" spans="1:250" ht="30" customHeight="1">
      <c r="A12" s="18" t="s">
        <v>71</v>
      </c>
      <c r="B12" s="17"/>
      <c r="C12" s="23" t="s">
        <v>11</v>
      </c>
      <c r="D12" s="69">
        <v>718.1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</row>
    <row r="13" spans="1:250" s="89" customFormat="1" ht="30" customHeight="1">
      <c r="A13" s="104" t="s">
        <v>72</v>
      </c>
      <c r="B13" s="102"/>
      <c r="C13" s="96" t="s">
        <v>12</v>
      </c>
      <c r="D13" s="95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</row>
    <row r="14" spans="1:250" ht="30" customHeight="1">
      <c r="A14" s="16"/>
      <c r="B14" s="25"/>
      <c r="C14" s="23" t="s">
        <v>13</v>
      </c>
      <c r="D14" s="17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</row>
    <row r="15" spans="1:250" s="89" customFormat="1" ht="30" customHeight="1">
      <c r="A15" s="24"/>
      <c r="B15" s="102"/>
      <c r="C15" s="96" t="s">
        <v>14</v>
      </c>
      <c r="D15" s="95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</row>
    <row r="16" spans="1:250" ht="30" customHeight="1">
      <c r="A16" s="18"/>
      <c r="B16" s="25"/>
      <c r="C16" s="23" t="s">
        <v>15</v>
      </c>
      <c r="D16" s="17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</row>
    <row r="17" spans="1:250" s="89" customFormat="1" ht="30" customHeight="1">
      <c r="A17" s="104"/>
      <c r="B17" s="102"/>
      <c r="C17" s="96" t="s">
        <v>16</v>
      </c>
      <c r="D17" s="95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</row>
    <row r="18" spans="1:250" ht="30" customHeight="1">
      <c r="A18" s="18"/>
      <c r="B18" s="17"/>
      <c r="C18" s="23" t="s">
        <v>17</v>
      </c>
      <c r="D18" s="17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</row>
    <row r="19" spans="1:250" s="89" customFormat="1" ht="30" customHeight="1">
      <c r="A19" s="104"/>
      <c r="B19" s="95"/>
      <c r="C19" s="96" t="s">
        <v>18</v>
      </c>
      <c r="D19" s="95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</row>
    <row r="20" spans="1:250" ht="30" customHeight="1">
      <c r="A20" s="18"/>
      <c r="B20" s="17"/>
      <c r="C20" s="23" t="s">
        <v>19</v>
      </c>
      <c r="D20" s="26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</row>
    <row r="21" spans="1:250" s="89" customFormat="1" ht="30" customHeight="1">
      <c r="A21" s="104"/>
      <c r="B21" s="95"/>
      <c r="C21" s="96" t="s">
        <v>20</v>
      </c>
      <c r="D21" s="105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</row>
    <row r="22" spans="1:250" ht="30" customHeight="1">
      <c r="A22" s="18"/>
      <c r="B22" s="17"/>
      <c r="C22" s="27" t="s">
        <v>21</v>
      </c>
      <c r="D22" s="17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</row>
    <row r="23" spans="1:250" s="89" customFormat="1" ht="30" customHeight="1">
      <c r="A23" s="104"/>
      <c r="B23" s="95"/>
      <c r="C23" s="106" t="s">
        <v>22</v>
      </c>
      <c r="D23" s="107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</row>
    <row r="24" spans="1:250" ht="30.75" customHeight="1">
      <c r="A24" s="18"/>
      <c r="B24" s="17"/>
      <c r="C24" s="27" t="s">
        <v>23</v>
      </c>
      <c r="D24" s="28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</row>
    <row r="25" spans="1:250" s="89" customFormat="1" ht="30.75" customHeight="1">
      <c r="A25" s="104"/>
      <c r="B25" s="95"/>
      <c r="C25" s="106" t="s">
        <v>24</v>
      </c>
      <c r="D25" s="107">
        <v>520</v>
      </c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</row>
    <row r="26" spans="1:250" ht="30.75" customHeight="1">
      <c r="A26" s="18"/>
      <c r="B26" s="17"/>
      <c r="C26" s="27" t="s">
        <v>25</v>
      </c>
      <c r="D26" s="28">
        <v>308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</row>
    <row r="27" spans="1:250" s="89" customFormat="1" ht="30.75" customHeight="1">
      <c r="A27" s="104"/>
      <c r="B27" s="95"/>
      <c r="C27" s="108" t="s">
        <v>63</v>
      </c>
      <c r="D27" s="107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</row>
    <row r="28" spans="1:250" ht="30" customHeight="1">
      <c r="A28" s="18"/>
      <c r="B28" s="17"/>
      <c r="C28" s="18"/>
      <c r="D28" s="17"/>
      <c r="E28" s="29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</row>
    <row r="29" spans="1:250" s="89" customFormat="1" ht="30" customHeight="1">
      <c r="A29" s="154"/>
      <c r="B29" s="95"/>
      <c r="C29" s="104" t="s">
        <v>73</v>
      </c>
      <c r="D29" s="95"/>
      <c r="E29" s="155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  <c r="HJ29" s="110"/>
      <c r="HK29" s="110"/>
      <c r="HL29" s="110"/>
      <c r="HM29" s="110"/>
      <c r="HN29" s="110"/>
      <c r="HO29" s="110"/>
      <c r="HP29" s="110"/>
      <c r="HQ29" s="110"/>
      <c r="HR29" s="110"/>
      <c r="HS29" s="110"/>
      <c r="HT29" s="110"/>
      <c r="HU29" s="110"/>
      <c r="HV29" s="110"/>
      <c r="HW29" s="110"/>
      <c r="HX29" s="110"/>
      <c r="HY29" s="110"/>
      <c r="HZ29" s="110"/>
      <c r="IA29" s="110"/>
      <c r="IB29" s="110"/>
      <c r="IC29" s="110"/>
      <c r="ID29" s="110"/>
      <c r="IE29" s="110"/>
      <c r="IF29" s="110"/>
      <c r="IG29" s="110"/>
      <c r="IH29" s="110"/>
      <c r="II29" s="110"/>
      <c r="IJ29" s="110"/>
      <c r="IK29" s="110"/>
      <c r="IL29" s="110"/>
      <c r="IM29" s="110"/>
      <c r="IN29" s="110"/>
      <c r="IO29" s="110"/>
      <c r="IP29" s="110"/>
    </row>
    <row r="30" spans="1:250" ht="30" customHeight="1">
      <c r="A30" s="31"/>
      <c r="B30" s="17"/>
      <c r="C30" s="17"/>
      <c r="D30" s="17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</row>
    <row r="31" spans="1:250" s="89" customFormat="1" ht="30" customHeight="1">
      <c r="A31" s="73" t="s">
        <v>28</v>
      </c>
      <c r="B31" s="95">
        <f>B6+B10</f>
        <v>16113.6</v>
      </c>
      <c r="C31" s="73" t="s">
        <v>29</v>
      </c>
      <c r="D31" s="95">
        <f>B31</f>
        <v>16113.6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</row>
    <row r="32" spans="1:250" ht="27" customHeight="1">
      <c r="A32" s="19"/>
      <c r="B32" s="32"/>
      <c r="C32" s="33"/>
      <c r="D32" s="34">
        <v>0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</row>
    <row r="33" spans="1:250" s="89" customFormat="1" ht="27.75" customHeight="1">
      <c r="A33" s="35"/>
      <c r="B33" s="36"/>
      <c r="C33" s="35"/>
      <c r="D33" s="36"/>
      <c r="E33" s="35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</row>
    <row r="34" spans="1:250" ht="27.75" customHeight="1">
      <c r="A34" s="37"/>
      <c r="B34" s="38"/>
      <c r="C34" s="38"/>
      <c r="D34" s="38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</row>
    <row r="35" spans="1:250" ht="27.75" customHeight="1">
      <c r="A35" s="38"/>
      <c r="B35" s="38"/>
      <c r="C35" s="38"/>
      <c r="D35" s="38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</row>
    <row r="36" spans="1:250" ht="27.75" customHeight="1">
      <c r="A36" s="38"/>
      <c r="B36" s="38"/>
      <c r="C36" s="38"/>
      <c r="D36" s="38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</row>
    <row r="37" spans="1:250" ht="27.75" customHeight="1">
      <c r="A37" s="38"/>
      <c r="B37" s="38"/>
      <c r="C37" s="38"/>
      <c r="D37" s="38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0"/>
  <sheetViews>
    <sheetView showGridLines="0" showZeros="0" zoomScaleSheetLayoutView="85" zoomScalePageLayoutView="0" workbookViewId="0" topLeftCell="A1">
      <selection activeCell="L9" sqref="L9"/>
    </sheetView>
  </sheetViews>
  <sheetFormatPr defaultColWidth="9.16015625" defaultRowHeight="27.75" customHeight="1"/>
  <cols>
    <col min="1" max="1" width="16.83203125" style="3" customWidth="1"/>
    <col min="2" max="2" width="29.5" style="3" customWidth="1"/>
    <col min="3" max="6" width="15.5" style="3" customWidth="1"/>
    <col min="7" max="7" width="19.83203125" style="3" customWidth="1"/>
    <col min="8" max="245" width="7.66015625" style="3" customWidth="1"/>
    <col min="246" max="16384" width="9.16015625" style="64" customWidth="1"/>
  </cols>
  <sheetData>
    <row r="1" spans="1:3" ht="27.75" customHeight="1">
      <c r="A1" s="5" t="s">
        <v>40</v>
      </c>
      <c r="B1" s="5"/>
      <c r="C1" s="5"/>
    </row>
    <row r="2" spans="1:7" s="1" customFormat="1" ht="34.5" customHeight="1">
      <c r="A2" s="14" t="s">
        <v>239</v>
      </c>
      <c r="B2" s="14"/>
      <c r="C2" s="14"/>
      <c r="D2" s="14"/>
      <c r="E2" s="14"/>
      <c r="F2" s="14"/>
      <c r="G2" s="14"/>
    </row>
    <row r="3" s="88" customFormat="1" ht="30.75" customHeight="1">
      <c r="G3" s="88" t="s">
        <v>1</v>
      </c>
    </row>
    <row r="4" spans="1:245" s="145" customFormat="1" ht="39.75" customHeight="1">
      <c r="A4" s="136" t="s">
        <v>240</v>
      </c>
      <c r="B4" s="81" t="s">
        <v>241</v>
      </c>
      <c r="C4" s="79" t="s">
        <v>242</v>
      </c>
      <c r="D4" s="53" t="s">
        <v>243</v>
      </c>
      <c r="E4" s="53"/>
      <c r="F4" s="53"/>
      <c r="G4" s="80" t="s">
        <v>244</v>
      </c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4"/>
      <c r="HW4" s="144"/>
      <c r="HX4" s="144"/>
      <c r="HY4" s="144"/>
      <c r="HZ4" s="144"/>
      <c r="IA4" s="144"/>
      <c r="IB4" s="144"/>
      <c r="IC4" s="144"/>
      <c r="ID4" s="144"/>
      <c r="IE4" s="144"/>
      <c r="IF4" s="144"/>
      <c r="IG4" s="144"/>
      <c r="IH4" s="144"/>
      <c r="II4" s="144"/>
      <c r="IJ4" s="144"/>
      <c r="IK4" s="144"/>
    </row>
    <row r="5" spans="1:245" s="145" customFormat="1" ht="39.75" customHeight="1">
      <c r="A5" s="148"/>
      <c r="B5" s="79"/>
      <c r="C5" s="138"/>
      <c r="D5" s="52" t="s">
        <v>41</v>
      </c>
      <c r="E5" s="149" t="s">
        <v>245</v>
      </c>
      <c r="F5" s="149" t="s">
        <v>246</v>
      </c>
      <c r="G5" s="80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  <c r="FH5" s="144"/>
      <c r="FI5" s="144"/>
      <c r="FJ5" s="144"/>
      <c r="FK5" s="144"/>
      <c r="FL5" s="144"/>
      <c r="FM5" s="144"/>
      <c r="FN5" s="144"/>
      <c r="FO5" s="144"/>
      <c r="FP5" s="144"/>
      <c r="FQ5" s="144"/>
      <c r="FR5" s="144"/>
      <c r="FS5" s="144"/>
      <c r="FT5" s="144"/>
      <c r="FU5" s="144"/>
      <c r="FV5" s="144"/>
      <c r="FW5" s="144"/>
      <c r="FX5" s="144"/>
      <c r="FY5" s="144"/>
      <c r="FZ5" s="144"/>
      <c r="GA5" s="144"/>
      <c r="GB5" s="144"/>
      <c r="GC5" s="144"/>
      <c r="GD5" s="144"/>
      <c r="GE5" s="144"/>
      <c r="GF5" s="144"/>
      <c r="GG5" s="144"/>
      <c r="GH5" s="144"/>
      <c r="GI5" s="144"/>
      <c r="GJ5" s="144"/>
      <c r="GK5" s="144"/>
      <c r="GL5" s="144"/>
      <c r="GM5" s="144"/>
      <c r="GN5" s="144"/>
      <c r="GO5" s="144"/>
      <c r="GP5" s="144"/>
      <c r="GQ5" s="144"/>
      <c r="GR5" s="144"/>
      <c r="GS5" s="144"/>
      <c r="GT5" s="144"/>
      <c r="GU5" s="144"/>
      <c r="GV5" s="144"/>
      <c r="GW5" s="144"/>
      <c r="GX5" s="144"/>
      <c r="GY5" s="144"/>
      <c r="GZ5" s="144"/>
      <c r="HA5" s="144"/>
      <c r="HB5" s="144"/>
      <c r="HC5" s="144"/>
      <c r="HD5" s="144"/>
      <c r="HE5" s="144"/>
      <c r="HF5" s="144"/>
      <c r="HG5" s="144"/>
      <c r="HH5" s="144"/>
      <c r="HI5" s="144"/>
      <c r="HJ5" s="144"/>
      <c r="HK5" s="144"/>
      <c r="HL5" s="144"/>
      <c r="HM5" s="144"/>
      <c r="HN5" s="144"/>
      <c r="HO5" s="144"/>
      <c r="HP5" s="144"/>
      <c r="HQ5" s="144"/>
      <c r="HR5" s="144"/>
      <c r="HS5" s="144"/>
      <c r="HT5" s="144"/>
      <c r="HU5" s="144"/>
      <c r="HV5" s="144"/>
      <c r="HW5" s="144"/>
      <c r="HX5" s="144"/>
      <c r="HY5" s="144"/>
      <c r="HZ5" s="144"/>
      <c r="IA5" s="144"/>
      <c r="IB5" s="144"/>
      <c r="IC5" s="144"/>
      <c r="ID5" s="144"/>
      <c r="IE5" s="144"/>
      <c r="IF5" s="144"/>
      <c r="IG5" s="144"/>
      <c r="IH5" s="144"/>
      <c r="II5" s="144"/>
      <c r="IJ5" s="144"/>
      <c r="IK5" s="144"/>
    </row>
    <row r="6" spans="1:7" ht="34.5" customHeight="1">
      <c r="A6" s="139" t="s">
        <v>106</v>
      </c>
      <c r="B6" s="150" t="s">
        <v>107</v>
      </c>
      <c r="C6" s="151">
        <f aca="true" t="shared" si="0" ref="C6:C19">G6+D6</f>
        <v>13352.8</v>
      </c>
      <c r="D6" s="151">
        <v>11037.6</v>
      </c>
      <c r="E6" s="151">
        <v>7237.5</v>
      </c>
      <c r="F6" s="151">
        <v>3800.1</v>
      </c>
      <c r="G6" s="151">
        <v>2315.2</v>
      </c>
    </row>
    <row r="7" spans="1:7" ht="34.5" customHeight="1">
      <c r="A7" s="139" t="s">
        <v>115</v>
      </c>
      <c r="B7" s="150" t="s">
        <v>116</v>
      </c>
      <c r="C7" s="151">
        <f t="shared" si="0"/>
        <v>13313.2</v>
      </c>
      <c r="D7" s="151">
        <v>11037.6</v>
      </c>
      <c r="E7" s="151">
        <v>7237.5</v>
      </c>
      <c r="F7" s="151">
        <v>3800.1</v>
      </c>
      <c r="G7" s="151">
        <v>2275.6</v>
      </c>
    </row>
    <row r="8" spans="1:7" ht="34.5" customHeight="1">
      <c r="A8" s="139" t="s">
        <v>117</v>
      </c>
      <c r="B8" s="150" t="s">
        <v>118</v>
      </c>
      <c r="C8" s="151">
        <f t="shared" si="0"/>
        <v>13313.2</v>
      </c>
      <c r="D8" s="151">
        <v>11037.6</v>
      </c>
      <c r="E8" s="151">
        <v>7237.5</v>
      </c>
      <c r="F8" s="151">
        <v>3800.1</v>
      </c>
      <c r="G8" s="151">
        <v>2275.6</v>
      </c>
    </row>
    <row r="9" spans="1:7" ht="34.5" customHeight="1">
      <c r="A9" s="139" t="s">
        <v>119</v>
      </c>
      <c r="B9" s="150" t="s">
        <v>120</v>
      </c>
      <c r="C9" s="151">
        <f t="shared" si="0"/>
        <v>39.6</v>
      </c>
      <c r="D9" s="151">
        <v>0</v>
      </c>
      <c r="E9" s="151">
        <v>0</v>
      </c>
      <c r="F9" s="151">
        <v>0</v>
      </c>
      <c r="G9" s="151">
        <v>39.6</v>
      </c>
    </row>
    <row r="10" spans="1:7" ht="34.5" customHeight="1">
      <c r="A10" s="139" t="s">
        <v>121</v>
      </c>
      <c r="B10" s="150" t="s">
        <v>122</v>
      </c>
      <c r="C10" s="151">
        <f t="shared" si="0"/>
        <v>39.6</v>
      </c>
      <c r="D10" s="151">
        <v>0</v>
      </c>
      <c r="E10" s="151">
        <v>0</v>
      </c>
      <c r="F10" s="151">
        <v>0</v>
      </c>
      <c r="G10" s="151">
        <v>39.6</v>
      </c>
    </row>
    <row r="11" spans="1:7" ht="34.5" customHeight="1">
      <c r="A11" s="139" t="s">
        <v>108</v>
      </c>
      <c r="B11" s="150" t="s">
        <v>109</v>
      </c>
      <c r="C11" s="151">
        <f t="shared" si="0"/>
        <v>1214.7</v>
      </c>
      <c r="D11" s="151">
        <v>1214.7</v>
      </c>
      <c r="E11" s="151">
        <v>1214.7</v>
      </c>
      <c r="F11" s="151">
        <v>0</v>
      </c>
      <c r="G11" s="151">
        <v>0</v>
      </c>
    </row>
    <row r="12" spans="1:7" ht="34.5" customHeight="1">
      <c r="A12" s="139" t="s">
        <v>123</v>
      </c>
      <c r="B12" s="150" t="s">
        <v>124</v>
      </c>
      <c r="C12" s="151">
        <f t="shared" si="0"/>
        <v>1214.7</v>
      </c>
      <c r="D12" s="151">
        <v>1214.7</v>
      </c>
      <c r="E12" s="151">
        <v>1214.7</v>
      </c>
      <c r="F12" s="151">
        <v>0</v>
      </c>
      <c r="G12" s="151">
        <v>0</v>
      </c>
    </row>
    <row r="13" spans="1:7" ht="34.5" customHeight="1">
      <c r="A13" s="139" t="s">
        <v>125</v>
      </c>
      <c r="B13" s="150" t="s">
        <v>126</v>
      </c>
      <c r="C13" s="151">
        <f t="shared" si="0"/>
        <v>809.8</v>
      </c>
      <c r="D13" s="151">
        <v>809.8</v>
      </c>
      <c r="E13" s="151">
        <v>809.8</v>
      </c>
      <c r="F13" s="151">
        <v>0</v>
      </c>
      <c r="G13" s="151">
        <v>0</v>
      </c>
    </row>
    <row r="14" spans="1:7" ht="34.5" customHeight="1">
      <c r="A14" s="139" t="s">
        <v>127</v>
      </c>
      <c r="B14" s="150" t="s">
        <v>128</v>
      </c>
      <c r="C14" s="151">
        <f t="shared" si="0"/>
        <v>404.9</v>
      </c>
      <c r="D14" s="151">
        <v>404.9</v>
      </c>
      <c r="E14" s="151">
        <v>404.9</v>
      </c>
      <c r="F14" s="151">
        <v>0</v>
      </c>
      <c r="G14" s="151">
        <v>0</v>
      </c>
    </row>
    <row r="15" spans="1:7" ht="34.5" customHeight="1">
      <c r="A15" s="139" t="s">
        <v>110</v>
      </c>
      <c r="B15" s="150" t="s">
        <v>111</v>
      </c>
      <c r="C15" s="151">
        <f t="shared" si="0"/>
        <v>718.1</v>
      </c>
      <c r="D15" s="151">
        <v>718.1</v>
      </c>
      <c r="E15" s="151">
        <v>718.1</v>
      </c>
      <c r="F15" s="151">
        <v>0</v>
      </c>
      <c r="G15" s="151">
        <v>0</v>
      </c>
    </row>
    <row r="16" spans="1:7" ht="34.5" customHeight="1">
      <c r="A16" s="139" t="s">
        <v>129</v>
      </c>
      <c r="B16" s="150" t="s">
        <v>130</v>
      </c>
      <c r="C16" s="151">
        <f t="shared" si="0"/>
        <v>718.1</v>
      </c>
      <c r="D16" s="151">
        <v>718.1</v>
      </c>
      <c r="E16" s="151">
        <v>718.1</v>
      </c>
      <c r="F16" s="151">
        <v>0</v>
      </c>
      <c r="G16" s="151">
        <v>0</v>
      </c>
    </row>
    <row r="17" spans="1:7" ht="34.5" customHeight="1">
      <c r="A17" s="139" t="s">
        <v>131</v>
      </c>
      <c r="B17" s="150" t="s">
        <v>132</v>
      </c>
      <c r="C17" s="151">
        <f t="shared" si="0"/>
        <v>547.4</v>
      </c>
      <c r="D17" s="151">
        <v>547.4</v>
      </c>
      <c r="E17" s="151">
        <v>547.4</v>
      </c>
      <c r="F17" s="151">
        <v>0</v>
      </c>
      <c r="G17" s="151">
        <v>0</v>
      </c>
    </row>
    <row r="18" spans="1:7" ht="34.5" customHeight="1">
      <c r="A18" s="139" t="s">
        <v>133</v>
      </c>
      <c r="B18" s="150" t="s">
        <v>134</v>
      </c>
      <c r="C18" s="151">
        <f t="shared" si="0"/>
        <v>170.7</v>
      </c>
      <c r="D18" s="151">
        <v>170.7</v>
      </c>
      <c r="E18" s="151">
        <v>170.7</v>
      </c>
      <c r="F18" s="151">
        <v>0</v>
      </c>
      <c r="G18" s="151">
        <v>0</v>
      </c>
    </row>
    <row r="19" spans="1:7" ht="34.5" customHeight="1">
      <c r="A19" s="54" t="s">
        <v>247</v>
      </c>
      <c r="B19" s="152" t="s">
        <v>248</v>
      </c>
      <c r="C19" s="151">
        <f t="shared" si="0"/>
        <v>15285.599999999999</v>
      </c>
      <c r="D19" s="151">
        <v>12970.4</v>
      </c>
      <c r="E19" s="151">
        <v>9170.3</v>
      </c>
      <c r="F19" s="151">
        <v>3800.1</v>
      </c>
      <c r="G19" s="151">
        <v>2315.2</v>
      </c>
    </row>
    <row r="20" spans="1:3" ht="27.75" customHeight="1">
      <c r="A20" s="111" t="s">
        <v>42</v>
      </c>
      <c r="B20" s="111"/>
      <c r="C20" s="111"/>
    </row>
  </sheetData>
  <sheetProtection/>
  <mergeCells count="4">
    <mergeCell ref="A4:A5"/>
    <mergeCell ref="G4:G5"/>
    <mergeCell ref="B4:B5"/>
    <mergeCell ref="C4:C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4"/>
  <sheetViews>
    <sheetView showGridLines="0" showZeros="0" zoomScaleSheetLayoutView="85" zoomScalePageLayoutView="0" workbookViewId="0" topLeftCell="A1">
      <selection activeCell="I7" sqref="I7"/>
    </sheetView>
  </sheetViews>
  <sheetFormatPr defaultColWidth="9.16015625" defaultRowHeight="12.75" customHeight="1"/>
  <cols>
    <col min="1" max="1" width="28.16015625" style="89" customWidth="1"/>
    <col min="2" max="2" width="31.5" style="89" customWidth="1"/>
    <col min="3" max="5" width="24.66015625" style="89" customWidth="1"/>
    <col min="6" max="243" width="7.66015625" style="89" customWidth="1"/>
    <col min="244" max="16384" width="9.16015625" style="89" customWidth="1"/>
  </cols>
  <sheetData>
    <row r="1" spans="1:2" s="64" customFormat="1" ht="33.75" customHeight="1">
      <c r="A1" s="5" t="s">
        <v>43</v>
      </c>
      <c r="B1" s="5"/>
    </row>
    <row r="2" spans="1:243" s="64" customFormat="1" ht="39.75" customHeight="1">
      <c r="A2" s="14" t="s">
        <v>102</v>
      </c>
      <c r="B2" s="14"/>
      <c r="C2" s="14"/>
      <c r="D2" s="14"/>
      <c r="E2" s="1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</row>
    <row r="3" spans="1:243" ht="15" customHeight="1">
      <c r="A3" s="88"/>
      <c r="B3" s="88"/>
      <c r="C3" s="88"/>
      <c r="D3" s="88"/>
      <c r="E3" s="88" t="s">
        <v>1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</row>
    <row r="4" spans="1:243" s="64" customFormat="1" ht="39.75" customHeight="1">
      <c r="A4" s="74" t="s">
        <v>74</v>
      </c>
      <c r="B4" s="74"/>
      <c r="C4" s="15" t="s">
        <v>75</v>
      </c>
      <c r="D4" s="15"/>
      <c r="E4" s="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</row>
    <row r="5" spans="1:243" ht="39.75" customHeight="1">
      <c r="A5" s="149" t="s">
        <v>65</v>
      </c>
      <c r="B5" s="52" t="s">
        <v>66</v>
      </c>
      <c r="C5" s="52" t="s">
        <v>41</v>
      </c>
      <c r="D5" s="52" t="s">
        <v>44</v>
      </c>
      <c r="E5" s="52" t="s">
        <v>45</v>
      </c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  <c r="FH5" s="144"/>
      <c r="FI5" s="144"/>
      <c r="FJ5" s="144"/>
      <c r="FK5" s="144"/>
      <c r="FL5" s="144"/>
      <c r="FM5" s="144"/>
      <c r="FN5" s="144"/>
      <c r="FO5" s="144"/>
      <c r="FP5" s="144"/>
      <c r="FQ5" s="144"/>
      <c r="FR5" s="144"/>
      <c r="FS5" s="144"/>
      <c r="FT5" s="144"/>
      <c r="FU5" s="144"/>
      <c r="FV5" s="144"/>
      <c r="FW5" s="144"/>
      <c r="FX5" s="144"/>
      <c r="FY5" s="144"/>
      <c r="FZ5" s="144"/>
      <c r="GA5" s="144"/>
      <c r="GB5" s="144"/>
      <c r="GC5" s="144"/>
      <c r="GD5" s="144"/>
      <c r="GE5" s="144"/>
      <c r="GF5" s="144"/>
      <c r="GG5" s="144"/>
      <c r="GH5" s="144"/>
      <c r="GI5" s="144"/>
      <c r="GJ5" s="144"/>
      <c r="GK5" s="144"/>
      <c r="GL5" s="144"/>
      <c r="GM5" s="144"/>
      <c r="GN5" s="144"/>
      <c r="GO5" s="144"/>
      <c r="GP5" s="144"/>
      <c r="GQ5" s="144"/>
      <c r="GR5" s="144"/>
      <c r="GS5" s="144"/>
      <c r="GT5" s="144"/>
      <c r="GU5" s="144"/>
      <c r="GV5" s="144"/>
      <c r="GW5" s="144"/>
      <c r="GX5" s="144"/>
      <c r="GY5" s="144"/>
      <c r="GZ5" s="144"/>
      <c r="HA5" s="144"/>
      <c r="HB5" s="144"/>
      <c r="HC5" s="144"/>
      <c r="HD5" s="144"/>
      <c r="HE5" s="144"/>
      <c r="HF5" s="144"/>
      <c r="HG5" s="144"/>
      <c r="HH5" s="144"/>
      <c r="HI5" s="144"/>
      <c r="HJ5" s="144"/>
      <c r="HK5" s="144"/>
      <c r="HL5" s="144"/>
      <c r="HM5" s="144"/>
      <c r="HN5" s="144"/>
      <c r="HO5" s="144"/>
      <c r="HP5" s="144"/>
      <c r="HQ5" s="144"/>
      <c r="HR5" s="144"/>
      <c r="HS5" s="144"/>
      <c r="HT5" s="144"/>
      <c r="HU5" s="144"/>
      <c r="HV5" s="144"/>
      <c r="HW5" s="144"/>
      <c r="HX5" s="144"/>
      <c r="HY5" s="144"/>
      <c r="HZ5" s="144"/>
      <c r="IA5" s="144"/>
      <c r="IB5" s="144"/>
      <c r="IC5" s="144"/>
      <c r="ID5" s="144"/>
      <c r="IE5" s="144"/>
      <c r="IF5" s="144"/>
      <c r="IG5" s="144"/>
      <c r="IH5" s="144"/>
      <c r="II5" s="144"/>
    </row>
    <row r="6" spans="1:243" s="64" customFormat="1" ht="34.5" customHeight="1">
      <c r="A6" s="63" t="s">
        <v>135</v>
      </c>
      <c r="B6" s="71" t="s">
        <v>46</v>
      </c>
      <c r="C6" s="65">
        <v>8763.5</v>
      </c>
      <c r="D6" s="70">
        <v>8763.5</v>
      </c>
      <c r="E6" s="70">
        <v>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s="64" customFormat="1" ht="34.5" customHeight="1">
      <c r="A7" s="139" t="s">
        <v>136</v>
      </c>
      <c r="B7" s="150" t="s">
        <v>47</v>
      </c>
      <c r="C7" s="140">
        <v>2473</v>
      </c>
      <c r="D7" s="151">
        <v>2473</v>
      </c>
      <c r="E7" s="151">
        <v>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s="64" customFormat="1" ht="34.5" customHeight="1">
      <c r="A8" s="139" t="s">
        <v>137</v>
      </c>
      <c r="B8" s="150" t="s">
        <v>48</v>
      </c>
      <c r="C8" s="140">
        <v>1107</v>
      </c>
      <c r="D8" s="151">
        <v>1107</v>
      </c>
      <c r="E8" s="151"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s="64" customFormat="1" ht="34.5" customHeight="1">
      <c r="A9" s="139" t="s">
        <v>138</v>
      </c>
      <c r="B9" s="150" t="s">
        <v>139</v>
      </c>
      <c r="C9" s="140">
        <v>2700</v>
      </c>
      <c r="D9" s="151">
        <v>2700</v>
      </c>
      <c r="E9" s="151">
        <v>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</row>
    <row r="10" spans="1:243" s="64" customFormat="1" ht="34.5" customHeight="1">
      <c r="A10" s="139" t="s">
        <v>140</v>
      </c>
      <c r="B10" s="150" t="s">
        <v>141</v>
      </c>
      <c r="C10" s="140">
        <v>809.8</v>
      </c>
      <c r="D10" s="151">
        <v>809.8</v>
      </c>
      <c r="E10" s="151"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</row>
    <row r="11" spans="1:243" s="64" customFormat="1" ht="34.5" customHeight="1">
      <c r="A11" s="139" t="s">
        <v>142</v>
      </c>
      <c r="B11" s="150" t="s">
        <v>143</v>
      </c>
      <c r="C11" s="140">
        <v>404.9</v>
      </c>
      <c r="D11" s="151">
        <v>404.9</v>
      </c>
      <c r="E11" s="151"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</row>
    <row r="12" spans="1:243" s="64" customFormat="1" ht="34.5" customHeight="1">
      <c r="A12" s="139" t="s">
        <v>144</v>
      </c>
      <c r="B12" s="150" t="s">
        <v>145</v>
      </c>
      <c r="C12" s="140">
        <v>531.4</v>
      </c>
      <c r="D12" s="151">
        <v>531.4</v>
      </c>
      <c r="E12" s="151"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</row>
    <row r="13" spans="1:243" s="64" customFormat="1" ht="34.5" customHeight="1">
      <c r="A13" s="139" t="s">
        <v>146</v>
      </c>
      <c r="B13" s="150" t="s">
        <v>147</v>
      </c>
      <c r="C13" s="140">
        <v>669.9</v>
      </c>
      <c r="D13" s="151">
        <v>669.9</v>
      </c>
      <c r="E13" s="151"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</row>
    <row r="14" spans="1:243" s="64" customFormat="1" ht="34.5" customHeight="1">
      <c r="A14" s="139" t="s">
        <v>148</v>
      </c>
      <c r="B14" s="150" t="s">
        <v>149</v>
      </c>
      <c r="C14" s="140">
        <v>67.5</v>
      </c>
      <c r="D14" s="151">
        <v>67.5</v>
      </c>
      <c r="E14" s="151"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</row>
    <row r="15" spans="1:243" s="64" customFormat="1" ht="34.5" customHeight="1">
      <c r="A15" s="139" t="s">
        <v>150</v>
      </c>
      <c r="B15" s="150" t="s">
        <v>151</v>
      </c>
      <c r="C15" s="140">
        <v>3800.1</v>
      </c>
      <c r="D15" s="151">
        <v>0</v>
      </c>
      <c r="E15" s="151">
        <v>3800.1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</row>
    <row r="16" spans="1:243" s="64" customFormat="1" ht="34.5" customHeight="1">
      <c r="A16" s="139" t="s">
        <v>152</v>
      </c>
      <c r="B16" s="150" t="s">
        <v>153</v>
      </c>
      <c r="C16" s="140">
        <v>250</v>
      </c>
      <c r="D16" s="151">
        <v>0</v>
      </c>
      <c r="E16" s="151">
        <v>250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</row>
    <row r="17" spans="1:243" s="64" customFormat="1" ht="34.5" customHeight="1">
      <c r="A17" s="139" t="s">
        <v>154</v>
      </c>
      <c r="B17" s="150" t="s">
        <v>155</v>
      </c>
      <c r="C17" s="140">
        <v>886</v>
      </c>
      <c r="D17" s="151">
        <v>0</v>
      </c>
      <c r="E17" s="151">
        <v>886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</row>
    <row r="18" spans="1:243" s="64" customFormat="1" ht="34.5" customHeight="1">
      <c r="A18" s="139" t="s">
        <v>156</v>
      </c>
      <c r="B18" s="150" t="s">
        <v>157</v>
      </c>
      <c r="C18" s="140">
        <v>72</v>
      </c>
      <c r="D18" s="151">
        <v>0</v>
      </c>
      <c r="E18" s="151">
        <v>72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</row>
    <row r="19" spans="1:243" s="64" customFormat="1" ht="34.5" customHeight="1">
      <c r="A19" s="139" t="s">
        <v>158</v>
      </c>
      <c r="B19" s="150" t="s">
        <v>159</v>
      </c>
      <c r="C19" s="140">
        <v>180</v>
      </c>
      <c r="D19" s="151">
        <v>0</v>
      </c>
      <c r="E19" s="151">
        <v>180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</row>
    <row r="20" spans="1:243" s="64" customFormat="1" ht="34.5" customHeight="1">
      <c r="A20" s="139" t="s">
        <v>160</v>
      </c>
      <c r="B20" s="150" t="s">
        <v>161</v>
      </c>
      <c r="C20" s="140">
        <v>1370</v>
      </c>
      <c r="D20" s="151">
        <v>0</v>
      </c>
      <c r="E20" s="151">
        <v>1370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</row>
    <row r="21" spans="1:243" s="64" customFormat="1" ht="34.5" customHeight="1">
      <c r="A21" s="139" t="s">
        <v>162</v>
      </c>
      <c r="B21" s="150" t="s">
        <v>163</v>
      </c>
      <c r="C21" s="140">
        <v>27</v>
      </c>
      <c r="D21" s="151">
        <v>0</v>
      </c>
      <c r="E21" s="151">
        <v>27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</row>
    <row r="22" spans="1:243" s="64" customFormat="1" ht="34.5" customHeight="1">
      <c r="A22" s="139" t="s">
        <v>164</v>
      </c>
      <c r="B22" s="150" t="s">
        <v>165</v>
      </c>
      <c r="C22" s="140">
        <v>50</v>
      </c>
      <c r="D22" s="151">
        <v>0</v>
      </c>
      <c r="E22" s="151">
        <v>50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</row>
    <row r="23" spans="1:243" s="64" customFormat="1" ht="34.5" customHeight="1">
      <c r="A23" s="139" t="s">
        <v>166</v>
      </c>
      <c r="B23" s="150" t="s">
        <v>167</v>
      </c>
      <c r="C23" s="140">
        <v>380.1</v>
      </c>
      <c r="D23" s="151">
        <v>0</v>
      </c>
      <c r="E23" s="151">
        <v>380.1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</row>
    <row r="24" spans="1:243" s="64" customFormat="1" ht="34.5" customHeight="1">
      <c r="A24" s="139" t="s">
        <v>168</v>
      </c>
      <c r="B24" s="150" t="s">
        <v>169</v>
      </c>
      <c r="C24" s="140">
        <v>196</v>
      </c>
      <c r="D24" s="151">
        <v>0</v>
      </c>
      <c r="E24" s="151">
        <v>196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</row>
    <row r="25" spans="1:243" s="64" customFormat="1" ht="34.5" customHeight="1">
      <c r="A25" s="139" t="s">
        <v>170</v>
      </c>
      <c r="B25" s="150" t="s">
        <v>171</v>
      </c>
      <c r="C25" s="140">
        <v>245</v>
      </c>
      <c r="D25" s="151">
        <v>0</v>
      </c>
      <c r="E25" s="151">
        <v>245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</row>
    <row r="26" spans="1:243" s="64" customFormat="1" ht="34.5" customHeight="1">
      <c r="A26" s="139" t="s">
        <v>172</v>
      </c>
      <c r="B26" s="150" t="s">
        <v>173</v>
      </c>
      <c r="C26" s="140">
        <v>14</v>
      </c>
      <c r="D26" s="151">
        <v>0</v>
      </c>
      <c r="E26" s="151">
        <v>14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</row>
    <row r="27" spans="1:243" s="64" customFormat="1" ht="34.5" customHeight="1">
      <c r="A27" s="139" t="s">
        <v>174</v>
      </c>
      <c r="B27" s="150" t="s">
        <v>175</v>
      </c>
      <c r="C27" s="140">
        <v>50</v>
      </c>
      <c r="D27" s="151">
        <v>0</v>
      </c>
      <c r="E27" s="151">
        <v>50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</row>
    <row r="28" spans="1:243" s="64" customFormat="1" ht="34.5" customHeight="1">
      <c r="A28" s="139" t="s">
        <v>176</v>
      </c>
      <c r="B28" s="150" t="s">
        <v>177</v>
      </c>
      <c r="C28" s="140">
        <v>80</v>
      </c>
      <c r="D28" s="151">
        <v>0</v>
      </c>
      <c r="E28" s="151">
        <v>80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</row>
    <row r="29" spans="1:243" s="64" customFormat="1" ht="34.5" customHeight="1">
      <c r="A29" s="139" t="s">
        <v>178</v>
      </c>
      <c r="B29" s="150" t="s">
        <v>179</v>
      </c>
      <c r="C29" s="140">
        <v>406.8</v>
      </c>
      <c r="D29" s="151">
        <v>406.8</v>
      </c>
      <c r="E29" s="151"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</row>
    <row r="30" spans="1:243" s="64" customFormat="1" ht="34.5" customHeight="1">
      <c r="A30" s="139" t="s">
        <v>180</v>
      </c>
      <c r="B30" s="150" t="s">
        <v>181</v>
      </c>
      <c r="C30" s="140">
        <v>107.6</v>
      </c>
      <c r="D30" s="151">
        <v>107.6</v>
      </c>
      <c r="E30" s="151"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</row>
    <row r="31" spans="1:243" s="64" customFormat="1" ht="34.5" customHeight="1">
      <c r="A31" s="139" t="s">
        <v>182</v>
      </c>
      <c r="B31" s="150" t="s">
        <v>183</v>
      </c>
      <c r="C31" s="140">
        <v>180</v>
      </c>
      <c r="D31" s="151">
        <v>180</v>
      </c>
      <c r="E31" s="151"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</row>
    <row r="32" spans="1:243" s="64" customFormat="1" ht="34.5" customHeight="1">
      <c r="A32" s="139" t="s">
        <v>184</v>
      </c>
      <c r="B32" s="150" t="s">
        <v>185</v>
      </c>
      <c r="C32" s="140">
        <v>119.2</v>
      </c>
      <c r="D32" s="151">
        <v>119.2</v>
      </c>
      <c r="E32" s="151"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</row>
    <row r="33" spans="1:243" s="64" customFormat="1" ht="34.5" customHeight="1">
      <c r="A33" s="104"/>
      <c r="B33" s="54" t="s">
        <v>67</v>
      </c>
      <c r="C33" s="140">
        <v>12970.4</v>
      </c>
      <c r="D33" s="151">
        <v>9170.3</v>
      </c>
      <c r="E33" s="151">
        <v>3800.1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</row>
    <row r="34" spans="1:2" ht="29.25" customHeight="1">
      <c r="A34" s="111" t="s">
        <v>49</v>
      </c>
      <c r="B34" s="111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3"/>
  <sheetViews>
    <sheetView showGridLines="0" showZeros="0" zoomScaleSheetLayoutView="100" zoomScalePageLayoutView="0" workbookViewId="0" topLeftCell="A1">
      <selection activeCell="I5" sqref="I5"/>
    </sheetView>
  </sheetViews>
  <sheetFormatPr defaultColWidth="9.16015625" defaultRowHeight="27.75" customHeight="1"/>
  <cols>
    <col min="1" max="1" width="18.83203125" style="3" customWidth="1"/>
    <col min="2" max="2" width="31.16015625" style="3" customWidth="1"/>
    <col min="3" max="5" width="19.33203125" style="3" customWidth="1"/>
    <col min="6" max="243" width="7.66015625" style="3" customWidth="1"/>
    <col min="244" max="16384" width="9.16015625" style="64" customWidth="1"/>
  </cols>
  <sheetData>
    <row r="1" spans="1:2" ht="27.75" customHeight="1">
      <c r="A1" s="5" t="s">
        <v>50</v>
      </c>
      <c r="B1" s="5"/>
    </row>
    <row r="2" spans="1:5" s="1" customFormat="1" ht="34.5" customHeight="1">
      <c r="A2" s="14" t="s">
        <v>249</v>
      </c>
      <c r="B2" s="14"/>
      <c r="C2" s="14"/>
      <c r="D2" s="14"/>
      <c r="E2" s="14"/>
    </row>
    <row r="3" s="88" customFormat="1" ht="30.75" customHeight="1">
      <c r="E3" s="88" t="s">
        <v>1</v>
      </c>
    </row>
    <row r="4" spans="1:243" s="145" customFormat="1" ht="39.75" customHeight="1">
      <c r="A4" s="136" t="s">
        <v>250</v>
      </c>
      <c r="B4" s="81" t="s">
        <v>251</v>
      </c>
      <c r="C4" s="53" t="s">
        <v>252</v>
      </c>
      <c r="D4" s="53"/>
      <c r="E4" s="53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4"/>
      <c r="HW4" s="144"/>
      <c r="HX4" s="144"/>
      <c r="HY4" s="144"/>
      <c r="HZ4" s="144"/>
      <c r="IA4" s="144"/>
      <c r="IB4" s="144"/>
      <c r="IC4" s="144"/>
      <c r="ID4" s="144"/>
      <c r="IE4" s="144"/>
      <c r="IF4" s="144"/>
      <c r="IG4" s="144"/>
      <c r="IH4" s="144"/>
      <c r="II4" s="144"/>
    </row>
    <row r="5" spans="1:243" s="145" customFormat="1" ht="39.75" customHeight="1">
      <c r="A5" s="148"/>
      <c r="B5" s="79"/>
      <c r="C5" s="52" t="s">
        <v>41</v>
      </c>
      <c r="D5" s="52" t="s">
        <v>34</v>
      </c>
      <c r="E5" s="52" t="s">
        <v>35</v>
      </c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  <c r="FH5" s="144"/>
      <c r="FI5" s="144"/>
      <c r="FJ5" s="144"/>
      <c r="FK5" s="144"/>
      <c r="FL5" s="144"/>
      <c r="FM5" s="144"/>
      <c r="FN5" s="144"/>
      <c r="FO5" s="144"/>
      <c r="FP5" s="144"/>
      <c r="FQ5" s="144"/>
      <c r="FR5" s="144"/>
      <c r="FS5" s="144"/>
      <c r="FT5" s="144"/>
      <c r="FU5" s="144"/>
      <c r="FV5" s="144"/>
      <c r="FW5" s="144"/>
      <c r="FX5" s="144"/>
      <c r="FY5" s="144"/>
      <c r="FZ5" s="144"/>
      <c r="GA5" s="144"/>
      <c r="GB5" s="144"/>
      <c r="GC5" s="144"/>
      <c r="GD5" s="144"/>
      <c r="GE5" s="144"/>
      <c r="GF5" s="144"/>
      <c r="GG5" s="144"/>
      <c r="GH5" s="144"/>
      <c r="GI5" s="144"/>
      <c r="GJ5" s="144"/>
      <c r="GK5" s="144"/>
      <c r="GL5" s="144"/>
      <c r="GM5" s="144"/>
      <c r="GN5" s="144"/>
      <c r="GO5" s="144"/>
      <c r="GP5" s="144"/>
      <c r="GQ5" s="144"/>
      <c r="GR5" s="144"/>
      <c r="GS5" s="144"/>
      <c r="GT5" s="144"/>
      <c r="GU5" s="144"/>
      <c r="GV5" s="144"/>
      <c r="GW5" s="144"/>
      <c r="GX5" s="144"/>
      <c r="GY5" s="144"/>
      <c r="GZ5" s="144"/>
      <c r="HA5" s="144"/>
      <c r="HB5" s="144"/>
      <c r="HC5" s="144"/>
      <c r="HD5" s="144"/>
      <c r="HE5" s="144"/>
      <c r="HF5" s="144"/>
      <c r="HG5" s="144"/>
      <c r="HH5" s="144"/>
      <c r="HI5" s="144"/>
      <c r="HJ5" s="144"/>
      <c r="HK5" s="144"/>
      <c r="HL5" s="144"/>
      <c r="HM5" s="144"/>
      <c r="HN5" s="144"/>
      <c r="HO5" s="144"/>
      <c r="HP5" s="144"/>
      <c r="HQ5" s="144"/>
      <c r="HR5" s="144"/>
      <c r="HS5" s="144"/>
      <c r="HT5" s="144"/>
      <c r="HU5" s="144"/>
      <c r="HV5" s="144"/>
      <c r="HW5" s="144"/>
      <c r="HX5" s="144"/>
      <c r="HY5" s="144"/>
      <c r="HZ5" s="144"/>
      <c r="IA5" s="144"/>
      <c r="IB5" s="144"/>
      <c r="IC5" s="144"/>
      <c r="ID5" s="144"/>
      <c r="IE5" s="144"/>
      <c r="IF5" s="144"/>
      <c r="IG5" s="144"/>
      <c r="IH5" s="144"/>
      <c r="II5" s="144"/>
    </row>
    <row r="6" spans="1:5" ht="34.5" customHeight="1">
      <c r="A6" s="139" t="s">
        <v>112</v>
      </c>
      <c r="B6" s="150" t="s">
        <v>38</v>
      </c>
      <c r="C6" s="140">
        <f aca="true" t="shared" si="0" ref="C6:C12">E6+D6</f>
        <v>520</v>
      </c>
      <c r="D6" s="151">
        <v>0</v>
      </c>
      <c r="E6" s="151">
        <v>520</v>
      </c>
    </row>
    <row r="7" spans="1:5" ht="34.5" customHeight="1">
      <c r="A7" s="139" t="s">
        <v>186</v>
      </c>
      <c r="B7" s="150" t="s">
        <v>187</v>
      </c>
      <c r="C7" s="140">
        <f t="shared" si="0"/>
        <v>520</v>
      </c>
      <c r="D7" s="151">
        <v>0</v>
      </c>
      <c r="E7" s="151">
        <v>520</v>
      </c>
    </row>
    <row r="8" spans="1:5" ht="34.5" customHeight="1">
      <c r="A8" s="139" t="s">
        <v>188</v>
      </c>
      <c r="B8" s="150" t="s">
        <v>189</v>
      </c>
      <c r="C8" s="140">
        <f t="shared" si="0"/>
        <v>520</v>
      </c>
      <c r="D8" s="151">
        <v>0</v>
      </c>
      <c r="E8" s="151">
        <v>520</v>
      </c>
    </row>
    <row r="9" spans="1:5" ht="34.5" customHeight="1">
      <c r="A9" s="139" t="s">
        <v>113</v>
      </c>
      <c r="B9" s="150" t="s">
        <v>114</v>
      </c>
      <c r="C9" s="140">
        <f t="shared" si="0"/>
        <v>308</v>
      </c>
      <c r="D9" s="151">
        <v>0</v>
      </c>
      <c r="E9" s="151">
        <v>308</v>
      </c>
    </row>
    <row r="10" spans="1:5" ht="34.5" customHeight="1">
      <c r="A10" s="139" t="s">
        <v>190</v>
      </c>
      <c r="B10" s="150" t="s">
        <v>191</v>
      </c>
      <c r="C10" s="140">
        <f t="shared" si="0"/>
        <v>308</v>
      </c>
      <c r="D10" s="151">
        <v>0</v>
      </c>
      <c r="E10" s="151">
        <v>308</v>
      </c>
    </row>
    <row r="11" spans="1:5" ht="34.5" customHeight="1">
      <c r="A11" s="139" t="s">
        <v>192</v>
      </c>
      <c r="B11" s="150" t="s">
        <v>193</v>
      </c>
      <c r="C11" s="140">
        <f t="shared" si="0"/>
        <v>308</v>
      </c>
      <c r="D11" s="151">
        <v>0</v>
      </c>
      <c r="E11" s="151">
        <v>308</v>
      </c>
    </row>
    <row r="12" spans="1:5" ht="34.5" customHeight="1">
      <c r="A12" s="54"/>
      <c r="B12" s="54" t="s">
        <v>253</v>
      </c>
      <c r="C12" s="140">
        <f t="shared" si="0"/>
        <v>828</v>
      </c>
      <c r="D12" s="151">
        <v>0</v>
      </c>
      <c r="E12" s="151">
        <v>828</v>
      </c>
    </row>
    <row r="13" spans="1:2" ht="27.75" customHeight="1">
      <c r="A13" s="111" t="s">
        <v>42</v>
      </c>
      <c r="B13" s="111"/>
    </row>
  </sheetData>
  <sheetProtection/>
  <mergeCells count="2">
    <mergeCell ref="B4:B5"/>
    <mergeCell ref="A4:A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15" zoomScalePageLayoutView="0" workbookViewId="0" topLeftCell="A1">
      <selection activeCell="E9" sqref="E9"/>
    </sheetView>
  </sheetViews>
  <sheetFormatPr defaultColWidth="12" defaultRowHeight="11.25"/>
  <cols>
    <col min="1" max="1" width="21.66015625" style="4" customWidth="1"/>
    <col min="2" max="6" width="18" style="4" customWidth="1"/>
    <col min="7" max="16384" width="12" style="4" customWidth="1"/>
  </cols>
  <sheetData>
    <row r="1" spans="1:6" ht="44.25" customHeight="1">
      <c r="A1" s="5" t="s">
        <v>51</v>
      </c>
      <c r="B1" s="6"/>
      <c r="C1" s="6"/>
      <c r="D1" s="6"/>
      <c r="E1" s="6"/>
      <c r="F1" s="6"/>
    </row>
    <row r="2" spans="1:6" ht="42" customHeight="1">
      <c r="A2" s="82" t="s">
        <v>103</v>
      </c>
      <c r="B2" s="82"/>
      <c r="C2" s="82"/>
      <c r="D2" s="82"/>
      <c r="E2" s="82"/>
      <c r="F2" s="82"/>
    </row>
    <row r="3" spans="1:6" ht="24" customHeight="1">
      <c r="A3" s="7"/>
      <c r="B3" s="7"/>
      <c r="C3" s="7"/>
      <c r="D3" s="7"/>
      <c r="E3" s="7"/>
      <c r="F3" s="7"/>
    </row>
    <row r="4" spans="1:6" ht="24" customHeight="1">
      <c r="A4" s="8"/>
      <c r="B4" s="8"/>
      <c r="C4" s="8"/>
      <c r="D4" s="8"/>
      <c r="E4" s="8"/>
      <c r="F4" s="9" t="s">
        <v>1</v>
      </c>
    </row>
    <row r="5" spans="1:9" ht="64.5" customHeight="1">
      <c r="A5" s="84" t="s">
        <v>76</v>
      </c>
      <c r="B5" s="84" t="s">
        <v>52</v>
      </c>
      <c r="C5" s="83" t="s">
        <v>53</v>
      </c>
      <c r="D5" s="83"/>
      <c r="E5" s="83"/>
      <c r="F5" s="83" t="s">
        <v>54</v>
      </c>
      <c r="H5" s="11"/>
      <c r="I5" s="11"/>
    </row>
    <row r="6" spans="1:9" ht="64.5" customHeight="1">
      <c r="A6" s="84"/>
      <c r="B6" s="84"/>
      <c r="C6" s="10" t="s">
        <v>55</v>
      </c>
      <c r="D6" s="55" t="s">
        <v>77</v>
      </c>
      <c r="E6" s="55" t="s">
        <v>78</v>
      </c>
      <c r="F6" s="83"/>
      <c r="H6" s="12"/>
      <c r="I6" s="11"/>
    </row>
    <row r="7" spans="1:9" ht="64.5" customHeight="1">
      <c r="A7" s="70">
        <v>14</v>
      </c>
      <c r="B7" s="70"/>
      <c r="C7" s="70">
        <v>14</v>
      </c>
      <c r="D7" s="70"/>
      <c r="E7" s="70">
        <v>14</v>
      </c>
      <c r="F7" s="70"/>
      <c r="H7" s="11"/>
      <c r="I7" s="11"/>
    </row>
    <row r="8" spans="1:6" ht="51" customHeight="1">
      <c r="A8" s="13"/>
      <c r="B8" s="8"/>
      <c r="C8" s="8"/>
      <c r="D8" s="8"/>
      <c r="E8" s="8"/>
      <c r="F8" s="8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hp</cp:lastModifiedBy>
  <cp:lastPrinted>2021-03-03T01:26:41Z</cp:lastPrinted>
  <dcterms:created xsi:type="dcterms:W3CDTF">2016-02-18T02:32:40Z</dcterms:created>
  <dcterms:modified xsi:type="dcterms:W3CDTF">2021-03-05T01:32:37Z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